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2g" sheetId="25" r:id="rId1"/>
  </sheets>
  <definedNames>
    <definedName name="_xlnm.Print_Area" localSheetId="0">'2g'!$A$1:$M$28</definedName>
  </definedNames>
  <calcPr calcId="125725"/>
</workbook>
</file>

<file path=xl/calcChain.xml><?xml version="1.0" encoding="utf-8"?>
<calcChain xmlns="http://schemas.openxmlformats.org/spreadsheetml/2006/main">
  <c r="B19" i="25"/>
  <c r="C16" l="1"/>
  <c r="C14"/>
  <c r="C11"/>
  <c r="C6"/>
  <c r="C15"/>
  <c r="C12"/>
  <c r="C7"/>
  <c r="C21"/>
  <c r="C17" l="1"/>
  <c r="C8"/>
</calcChain>
</file>

<file path=xl/sharedStrings.xml><?xml version="1.0" encoding="utf-8"?>
<sst xmlns="http://schemas.openxmlformats.org/spreadsheetml/2006/main" count="16" uniqueCount="16">
  <si>
    <t>Total</t>
  </si>
  <si>
    <t>Origem</t>
  </si>
  <si>
    <t>Termonuclear</t>
  </si>
  <si>
    <t>Térmica Convencional</t>
  </si>
  <si>
    <t>Hidro Itaipu</t>
  </si>
  <si>
    <t>Hidro Nacional</t>
  </si>
  <si>
    <t>Valores</t>
  </si>
  <si>
    <t>em Pct</t>
  </si>
  <si>
    <t>Toda a produção hidrelétrica (dependente das condições hidrológicas e das políticas de otimização eletroenergética)</t>
  </si>
  <si>
    <t>(Intercâmbio Líquido: Argentina, Uruguai e Paraguai)</t>
  </si>
  <si>
    <t>Eólica</t>
  </si>
  <si>
    <t>Biomassa</t>
  </si>
  <si>
    <t>Exportação</t>
  </si>
  <si>
    <t>Outros</t>
  </si>
  <si>
    <t>Os valores de Produção e Exportação Verificada de energia referem-se à totalidade das usinas Tipo I e Tipo II A (despachadas e supervisionadas pelo ONS) e a uma parcela das usinas Tipo II B, correspondendo a uma potência total instalada de 106.441.4 MW.</t>
  </si>
  <si>
    <t>Produção e Exportação Verificada em 2013 - %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</si>
</sst>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00%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color indexed="9"/>
      <name val="Arial"/>
      <family val="2"/>
    </font>
    <font>
      <sz val="9"/>
      <color indexed="55"/>
      <name val="Arial"/>
      <family val="2"/>
    </font>
    <font>
      <b/>
      <sz val="9"/>
      <color indexed="55"/>
      <name val="Arial"/>
      <family val="2"/>
    </font>
    <font>
      <b/>
      <sz val="10"/>
      <color indexed="55"/>
      <name val="Arial"/>
      <family val="2"/>
    </font>
    <font>
      <sz val="7"/>
      <name val="Arial"/>
      <family val="2"/>
    </font>
    <font>
      <sz val="7"/>
      <color indexed="5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0" applyFill="1"/>
    <xf numFmtId="165" fontId="4" fillId="0" borderId="0" xfId="9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11" applyNumberFormat="1" applyFont="1" applyBorder="1" applyAlignment="1">
      <alignment vertical="center"/>
    </xf>
    <xf numFmtId="165" fontId="12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64" fontId="4" fillId="0" borderId="0" xfId="11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4" fontId="10" fillId="0" borderId="0" xfId="11" applyNumberFormat="1" applyFont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4" fillId="2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164" fontId="8" fillId="3" borderId="0" xfId="11" applyNumberFormat="1" applyFont="1" applyFill="1" applyBorder="1" applyAlignment="1">
      <alignment vertical="center"/>
    </xf>
    <xf numFmtId="164" fontId="10" fillId="2" borderId="0" xfId="1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8" fillId="3" borderId="0" xfId="9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vertical="center"/>
    </xf>
    <xf numFmtId="166" fontId="4" fillId="0" borderId="0" xfId="9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17" fillId="0" borderId="0" xfId="0" applyFont="1" applyAlignment="1">
      <alignment horizontal="left"/>
    </xf>
    <xf numFmtId="165" fontId="1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F8AA"/>
      <color rgb="FFB8BF59"/>
      <color rgb="FFCDC9BB"/>
      <color rgb="FFB5B095"/>
      <color rgb="FF787354"/>
      <color rgb="FFAAB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4910369190618739E-3"/>
          <c:y val="1.9043791219833052E-2"/>
          <c:w val="0.78330728507707759"/>
          <c:h val="0.9614142779716335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ABA0A"/>
              </a:solidFill>
            </c:spPr>
          </c:dPt>
          <c:dPt>
            <c:idx val="1"/>
            <c:spPr>
              <a:solidFill>
                <a:srgbClr val="787354"/>
              </a:solidFill>
            </c:spPr>
          </c:dPt>
          <c:dPt>
            <c:idx val="2"/>
            <c:spPr>
              <a:solidFill>
                <a:srgbClr val="B5B095"/>
              </a:solidFill>
            </c:spPr>
          </c:dPt>
          <c:dPt>
            <c:idx val="3"/>
            <c:spPr>
              <a:solidFill>
                <a:srgbClr val="CDC9BB"/>
              </a:solidFill>
            </c:spPr>
          </c:dPt>
          <c:dPt>
            <c:idx val="4"/>
            <c:spPr>
              <a:solidFill>
                <a:srgbClr val="B8BF59"/>
              </a:solidFill>
            </c:spPr>
          </c:dPt>
          <c:dPt>
            <c:idx val="6"/>
            <c:spPr>
              <a:solidFill>
                <a:srgbClr val="DCF8AA"/>
              </a:solidFill>
            </c:spPr>
          </c:dPt>
          <c:dLbls>
            <c:dLbl>
              <c:idx val="0"/>
              <c:layout>
                <c:manualLayout>
                  <c:x val="0.22093803491954811"/>
                  <c:y val="-0.16873328917997438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6392388451443602E-2"/>
                  <c:y val="0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6.4460256213220565E-3"/>
                  <c:y val="-0.15236543565417918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7.4859922437899906E-2"/>
                  <c:y val="-0.20903783692947336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9.7241412903410332E-2"/>
                  <c:y val="-0.17850881866390997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6.6089337076524368E-2"/>
                  <c:y val="-6.3304913831247894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6.4846331963072504E-2"/>
                  <c:y val="-3.623715387991072E-3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833518134599056"/>
                  <c:y val="0.6065589954720465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9583515591462359"/>
                  <c:y val="0.62841697729085899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LeaderLines val="1"/>
          </c:dLbls>
          <c:val>
            <c:numRef>
              <c:f>('2g'!$C$6,'2g'!$C$7,'2g'!$C$11,'2g'!$C$12,'2g'!$C$14,'2g'!$C$15,'2g'!$C$16)</c:f>
              <c:numCache>
                <c:formatCode>0.0%</c:formatCode>
                <c:ptCount val="7"/>
                <c:pt idx="0">
                  <c:v>0.62043524586658039</c:v>
                </c:pt>
                <c:pt idx="1">
                  <c:v>0.16879089816033724</c:v>
                </c:pt>
                <c:pt idx="2">
                  <c:v>0.16332009942067968</c:v>
                </c:pt>
                <c:pt idx="3">
                  <c:v>2.7830984844524495E-2</c:v>
                </c:pt>
                <c:pt idx="4">
                  <c:v>7.0262666394194442E-3</c:v>
                </c:pt>
                <c:pt idx="5">
                  <c:v>7.2943793098531979E-3</c:v>
                </c:pt>
                <c:pt idx="6">
                  <c:v>5.3021257586054488E-3</c:v>
                </c:pt>
              </c:numCache>
            </c:numRef>
          </c:val>
        </c:ser>
        <c:firstSliceAng val="100"/>
      </c:pieChart>
    </c:plotArea>
    <c:plotVisOnly val="1"/>
    <c:dispBlanksAs val="zero"/>
  </c:chart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85725</xdr:rowOff>
    </xdr:from>
    <xdr:to>
      <xdr:col>12</xdr:col>
      <xdr:colOff>619125</xdr:colOff>
      <xdr:row>22</xdr:row>
      <xdr:rowOff>85725</xdr:rowOff>
    </xdr:to>
    <xdr:graphicFrame macro="">
      <xdr:nvGraphicFramePr>
        <xdr:cNvPr id="414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topLeftCell="A4" workbookViewId="0">
      <selection activeCell="B16" sqref="B16"/>
    </sheetView>
  </sheetViews>
  <sheetFormatPr defaultColWidth="19.7109375" defaultRowHeight="12.75"/>
  <cols>
    <col min="1" max="1" width="26.7109375" customWidth="1"/>
    <col min="2" max="2" width="12.85546875" customWidth="1"/>
    <col min="3" max="3" width="9.28515625" customWidth="1"/>
    <col min="4" max="4" width="2.42578125" customWidth="1"/>
    <col min="5" max="5" width="4.5703125" customWidth="1"/>
    <col min="6" max="6" width="16.28515625" customWidth="1"/>
    <col min="7" max="8" width="9.28515625" customWidth="1"/>
    <col min="9" max="9" width="8.42578125" bestFit="1" customWidth="1"/>
    <col min="10" max="10" width="9" bestFit="1" customWidth="1"/>
    <col min="11" max="11" width="6.5703125" bestFit="1" customWidth="1"/>
    <col min="12" max="12" width="9.28515625" bestFit="1" customWidth="1"/>
    <col min="13" max="13" width="10.85546875" customWidth="1"/>
  </cols>
  <sheetData>
    <row r="1" spans="1:10" ht="15.75">
      <c r="A1" s="37" t="s">
        <v>15</v>
      </c>
      <c r="I1" s="3"/>
      <c r="J1" s="8"/>
    </row>
    <row r="2" spans="1:10">
      <c r="A2" s="24"/>
      <c r="B2" s="25"/>
      <c r="C2" s="25"/>
    </row>
    <row r="3" spans="1:10">
      <c r="A3" s="16"/>
      <c r="B3" s="16"/>
      <c r="C3" s="13" t="s">
        <v>6</v>
      </c>
      <c r="D3" s="5"/>
      <c r="E3" s="5"/>
    </row>
    <row r="4" spans="1:10">
      <c r="A4" s="23" t="s">
        <v>1</v>
      </c>
      <c r="B4" s="22">
        <v>2013</v>
      </c>
      <c r="C4" s="23" t="s">
        <v>7</v>
      </c>
      <c r="D4" s="7"/>
      <c r="E4" s="7"/>
      <c r="F4" s="1"/>
      <c r="G4" s="1"/>
      <c r="H4" s="1"/>
      <c r="I4" s="1"/>
      <c r="J4" s="1"/>
    </row>
    <row r="5" spans="1:10">
      <c r="A5" s="12"/>
      <c r="B5" s="16"/>
      <c r="C5" s="12"/>
      <c r="D5" s="5"/>
      <c r="E5" s="5"/>
    </row>
    <row r="6" spans="1:10" ht="15" customHeight="1">
      <c r="A6" s="26" t="s">
        <v>5</v>
      </c>
      <c r="B6" s="29">
        <v>326378.40999999997</v>
      </c>
      <c r="C6" s="4">
        <f>B6/$B$19</f>
        <v>0.62043524586658039</v>
      </c>
      <c r="D6" s="33"/>
      <c r="E6" s="6"/>
    </row>
    <row r="7" spans="1:10" ht="15" customHeight="1">
      <c r="A7" s="26" t="s">
        <v>4</v>
      </c>
      <c r="B7" s="29">
        <v>88792.03</v>
      </c>
      <c r="C7" s="4">
        <f>B7/$B$19</f>
        <v>0.16879089816033724</v>
      </c>
      <c r="D7" s="6"/>
      <c r="E7" s="6"/>
    </row>
    <row r="8" spans="1:10" ht="15" customHeight="1">
      <c r="A8" s="31"/>
      <c r="B8" s="17"/>
      <c r="C8" s="18">
        <f>C6+C7</f>
        <v>0.7892261440269176</v>
      </c>
      <c r="D8" s="6"/>
      <c r="E8" s="6"/>
    </row>
    <row r="9" spans="1:10" ht="35.25" customHeight="1">
      <c r="A9" s="31"/>
      <c r="B9" s="38" t="s">
        <v>8</v>
      </c>
      <c r="C9" s="38"/>
      <c r="D9" s="38"/>
      <c r="E9" s="38"/>
      <c r="F9" s="11"/>
    </row>
    <row r="10" spans="1:10">
      <c r="A10" s="31"/>
      <c r="B10" s="17"/>
      <c r="C10" s="18"/>
      <c r="D10" s="6"/>
      <c r="E10" s="6"/>
    </row>
    <row r="11" spans="1:10" ht="15" customHeight="1">
      <c r="A11" s="26" t="s">
        <v>3</v>
      </c>
      <c r="B11" s="29">
        <v>85914.12999999999</v>
      </c>
      <c r="C11" s="4">
        <f>B11/$B$19</f>
        <v>0.16332009942067968</v>
      </c>
      <c r="D11" s="6"/>
      <c r="E11" s="6"/>
    </row>
    <row r="12" spans="1:10" ht="15" customHeight="1">
      <c r="A12" s="26" t="s">
        <v>2</v>
      </c>
      <c r="B12" s="29">
        <v>14640.42</v>
      </c>
      <c r="C12" s="4">
        <f>B12/$B$19</f>
        <v>2.7830984844524495E-2</v>
      </c>
      <c r="D12" s="6"/>
      <c r="E12" s="6"/>
    </row>
    <row r="13" spans="1:10" ht="15" customHeight="1">
      <c r="A13" s="30"/>
      <c r="B13" s="19"/>
      <c r="C13" s="4"/>
      <c r="D13" s="34"/>
      <c r="E13" s="6"/>
    </row>
    <row r="14" spans="1:10" ht="15" customHeight="1">
      <c r="A14" s="26" t="s">
        <v>10</v>
      </c>
      <c r="B14" s="29">
        <v>3696.15</v>
      </c>
      <c r="C14" s="4">
        <f>B14/$B$19</f>
        <v>7.0262666394194442E-3</v>
      </c>
      <c r="D14" s="34"/>
      <c r="E14" s="6"/>
    </row>
    <row r="15" spans="1:10" ht="15" customHeight="1">
      <c r="A15" s="26" t="s">
        <v>11</v>
      </c>
      <c r="B15" s="29">
        <v>3837.19</v>
      </c>
      <c r="C15" s="4">
        <f>B15/$B$19</f>
        <v>7.2943793098531979E-3</v>
      </c>
      <c r="D15" s="34"/>
      <c r="E15" s="6"/>
    </row>
    <row r="16" spans="1:10" ht="15" customHeight="1">
      <c r="A16" s="26" t="s">
        <v>13</v>
      </c>
      <c r="B16" s="29">
        <v>2789.17</v>
      </c>
      <c r="C16" s="4">
        <f>B16/$B$19</f>
        <v>5.3021257586054488E-3</v>
      </c>
      <c r="D16" s="34"/>
      <c r="E16" s="6"/>
    </row>
    <row r="17" spans="1:13" ht="15" customHeight="1">
      <c r="A17" s="15"/>
      <c r="B17" s="20"/>
      <c r="C17" s="18">
        <f>SUM(C11:C16)</f>
        <v>0.21077385597308224</v>
      </c>
      <c r="D17" s="21"/>
      <c r="E17" s="21"/>
    </row>
    <row r="18" spans="1:13" ht="15" customHeight="1">
      <c r="A18" s="15"/>
      <c r="B18" s="19"/>
      <c r="C18" s="35"/>
      <c r="D18" s="6"/>
      <c r="E18" s="6"/>
    </row>
    <row r="19" spans="1:13" ht="15" customHeight="1">
      <c r="A19" s="9" t="s">
        <v>0</v>
      </c>
      <c r="B19" s="10">
        <f>B6+B7+B11+B12+B13+B14+B15+B16</f>
        <v>526047.5</v>
      </c>
      <c r="C19" s="36">
        <v>1</v>
      </c>
      <c r="D19" s="6"/>
      <c r="E19" s="6"/>
    </row>
    <row r="20" spans="1:13" ht="15" customHeight="1"/>
    <row r="21" spans="1:13">
      <c r="A21" s="27" t="s">
        <v>12</v>
      </c>
      <c r="B21" s="28">
        <v>0.28194999999999998</v>
      </c>
      <c r="C21" s="32">
        <f>B21/$B$19</f>
        <v>5.3597821489504266E-7</v>
      </c>
      <c r="D21" s="5"/>
      <c r="E21" s="5"/>
      <c r="F21" s="2"/>
      <c r="G21" s="2"/>
      <c r="H21" s="2"/>
      <c r="I21" s="2"/>
      <c r="J21" s="2"/>
    </row>
    <row r="22" spans="1:13" ht="25.5" customHeight="1">
      <c r="A22" s="14"/>
      <c r="B22" s="38" t="s">
        <v>9</v>
      </c>
      <c r="C22" s="38"/>
      <c r="D22" s="38"/>
      <c r="E22" s="38"/>
    </row>
    <row r="23" spans="1:13" ht="6.75" customHeight="1"/>
    <row r="24" spans="1:13" ht="11.25" customHeight="1">
      <c r="A24" s="39" t="s">
        <v>14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1.2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1.2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5.25" hidden="1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</sheetData>
  <dataConsolidate/>
  <mergeCells count="3">
    <mergeCell ref="B9:E9"/>
    <mergeCell ref="B22:E22"/>
    <mergeCell ref="A24:M2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0C81FD-48E5-4E29-9217-14A799473E88}"/>
</file>

<file path=customXml/itemProps2.xml><?xml version="1.0" encoding="utf-8"?>
<ds:datastoreItem xmlns:ds="http://schemas.openxmlformats.org/officeDocument/2006/customXml" ds:itemID="{C07AF60C-7C3B-43A1-8EBE-3CFF371B9D31}"/>
</file>

<file path=customXml/itemProps3.xml><?xml version="1.0" encoding="utf-8"?>
<ds:datastoreItem xmlns:ds="http://schemas.openxmlformats.org/officeDocument/2006/customXml" ds:itemID="{ED6A56FC-5019-459C-BCF6-433D627DF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2g</vt:lpstr>
      <vt:lpstr>'2g'!Area_de_impressao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2013-09-20T14:07:21Z</cp:lastPrinted>
  <dcterms:created xsi:type="dcterms:W3CDTF">2000-01-12T11:46:11Z</dcterms:created>
  <dcterms:modified xsi:type="dcterms:W3CDTF">2014-08-08T22:28:50Z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