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e" sheetId="32" r:id="rId1"/>
    <sheet name="8e1-SECOSul" sheetId="41" r:id="rId2"/>
    <sheet name="8e2-NNE" sheetId="42" r:id="rId3"/>
    <sheet name="8e3-SIN" sheetId="43" r:id="rId4"/>
  </sheets>
  <definedNames>
    <definedName name="_xlnm.Print_Area" localSheetId="0">'8e'!#REF!</definedName>
  </definedNames>
  <calcPr calcId="125725"/>
</workbook>
</file>

<file path=xl/calcChain.xml><?xml version="1.0" encoding="utf-8"?>
<calcChain xmlns="http://schemas.openxmlformats.org/spreadsheetml/2006/main">
  <c r="G12" i="32"/>
  <c r="F22"/>
  <c r="E22"/>
  <c r="D22"/>
  <c r="C22"/>
  <c r="G19"/>
  <c r="G17"/>
  <c r="G18"/>
  <c r="H18"/>
  <c r="H19"/>
  <c r="H17"/>
  <c r="H13"/>
  <c r="H12"/>
  <c r="F14"/>
  <c r="E14"/>
  <c r="D14"/>
  <c r="C14"/>
  <c r="G13"/>
  <c r="F13"/>
  <c r="E13"/>
  <c r="D13"/>
  <c r="C13"/>
  <c r="F12"/>
  <c r="E12"/>
  <c r="D12"/>
  <c r="C12"/>
  <c r="C2"/>
  <c r="H14"/>
  <c r="G14"/>
  <c r="H22"/>
  <c r="G22"/>
  <c r="C11" l="1"/>
  <c r="C16" s="1"/>
  <c r="C21" s="1"/>
  <c r="D2"/>
  <c r="E2" l="1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<sst xmlns="http://schemas.openxmlformats.org/spreadsheetml/2006/main" count="20" uniqueCount="18">
  <si>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</si>
  <si>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</si>
  <si>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</si>
  <si>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</si>
  <si>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</si>
  <si>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</si>
  <si>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</si>
  <si>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</si>
  <si>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</si>
  <si>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</si>
  <si>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</si>
  <si>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</si>
  <si>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</si>
  <si>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</si>
  <si>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</si>
  <si>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</si>
  <si>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>Gráficos</t>
  </si>
  <si>
    <t>Taxa de Crescimento da Carga de Demanda - %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</si>
</sst>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#,##0.0"/>
    <numFmt numFmtId="166" formatCode="0.0;[Red]0.0"/>
  </numFmts>
  <fonts count="1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2" tint="-0.249977111117893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8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165" fontId="10" fillId="0" borderId="0" xfId="0" applyNumberFormat="1" applyFont="1" applyFill="1" applyBorder="1"/>
    <xf numFmtId="1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66" fontId="9" fillId="0" borderId="0" xfId="11" applyNumberFormat="1" applyFont="1" applyFill="1"/>
    <xf numFmtId="166" fontId="9" fillId="0" borderId="0" xfId="9" applyNumberFormat="1" applyFont="1" applyFill="1"/>
    <xf numFmtId="0" fontId="10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35"/>
        </c:manualLayout>
      </c:layout>
      <c:barChart>
        <c:barDir val="col"/>
        <c:grouping val="clustered"/>
        <c:ser>
          <c:idx val="0"/>
          <c:order val="0"/>
          <c:tx>
            <c:strRef>
              <c:f>'8e'!$A$12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'8e'!$C$12:$H$12</c:f>
              <c:numCache>
                <c:formatCode>0.0;[Red]0.0</c:formatCode>
                <c:ptCount val="6"/>
                <c:pt idx="0">
                  <c:v>4.5405834823264009</c:v>
                </c:pt>
                <c:pt idx="1">
                  <c:v>1.6434345816222613</c:v>
                </c:pt>
                <c:pt idx="2">
                  <c:v>6.4514293418216671</c:v>
                </c:pt>
                <c:pt idx="3">
                  <c:v>10.467060372526559</c:v>
                </c:pt>
                <c:pt idx="4">
                  <c:v>1.8979440056639083</c:v>
                </c:pt>
                <c:pt idx="5">
                  <c:v>21.794884343814111</c:v>
                </c:pt>
              </c:numCache>
            </c:numRef>
          </c:val>
        </c:ser>
        <c:ser>
          <c:idx val="1"/>
          <c:order val="1"/>
          <c:tx>
            <c:strRef>
              <c:f>'8e'!$A$13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'8e'!$C$13:$H$13</c:f>
              <c:numCache>
                <c:formatCode>0.0;[Red]0.0</c:formatCode>
                <c:ptCount val="6"/>
                <c:pt idx="0">
                  <c:v>6.6095808700723655</c:v>
                </c:pt>
                <c:pt idx="1">
                  <c:v>0.44019276772882238</c:v>
                </c:pt>
                <c:pt idx="2">
                  <c:v>0.31600927132183532</c:v>
                </c:pt>
                <c:pt idx="3">
                  <c:v>8.5728719909691371</c:v>
                </c:pt>
                <c:pt idx="4">
                  <c:v>1.1479232023465824</c:v>
                </c:pt>
                <c:pt idx="5">
                  <c:v>10.651187888855183</c:v>
                </c:pt>
              </c:numCache>
            </c:numRef>
          </c:val>
        </c:ser>
        <c:ser>
          <c:idx val="2"/>
          <c:order val="2"/>
          <c:tx>
            <c:strRef>
              <c:f>'8e'!$A$14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'8e'!$C$14:$H$14</c:f>
              <c:numCache>
                <c:formatCode>0.0;[Red]0.0</c:formatCode>
                <c:ptCount val="6"/>
                <c:pt idx="0">
                  <c:v>4.4063849921128631</c:v>
                </c:pt>
                <c:pt idx="1">
                  <c:v>1.0041537687447362</c:v>
                </c:pt>
                <c:pt idx="2">
                  <c:v>1.2963573762386047</c:v>
                </c:pt>
                <c:pt idx="3">
                  <c:v>8.8197971251641025</c:v>
                </c:pt>
                <c:pt idx="4">
                  <c:v>1.5651345235208451</c:v>
                </c:pt>
                <c:pt idx="5">
                  <c:v>13.079953899050562</c:v>
                </c:pt>
              </c:numCache>
            </c:numRef>
          </c:val>
        </c:ser>
        <c:gapWidth val="50"/>
        <c:axId val="100269056"/>
        <c:axId val="100430592"/>
      </c:barChart>
      <c:catAx>
        <c:axId val="10026905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0430592"/>
        <c:crosses val="autoZero"/>
        <c:auto val="1"/>
        <c:lblAlgn val="ctr"/>
        <c:lblOffset val="100"/>
        <c:tickLblSkip val="1"/>
        <c:tickMarkSkip val="1"/>
      </c:catAx>
      <c:valAx>
        <c:axId val="100430592"/>
        <c:scaling>
          <c:orientation val="minMax"/>
          <c:max val="3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0269056"/>
        <c:crosses val="autoZero"/>
        <c:crossBetween val="between"/>
        <c:majorUnit val="2.5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68"/>
        </c:manualLayout>
      </c:layout>
      <c:barChart>
        <c:barDir val="col"/>
        <c:grouping val="clustered"/>
        <c:ser>
          <c:idx val="0"/>
          <c:order val="0"/>
          <c:tx>
            <c:strRef>
              <c:f>'8e'!$A$17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6.3106135520335256</c:v>
                </c:pt>
                <c:pt idx="5">
                  <c:v>16.630172980074441</c:v>
                </c:pt>
              </c:numCache>
            </c:numRef>
          </c:val>
        </c:ser>
        <c:ser>
          <c:idx val="1"/>
          <c:order val="1"/>
          <c:tx>
            <c:strRef>
              <c:f>'8e'!$A$18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0.83852396106881222</c:v>
                </c:pt>
                <c:pt idx="5">
                  <c:v>10.566360194699843</c:v>
                </c:pt>
              </c:numCache>
            </c:numRef>
          </c:val>
        </c:ser>
        <c:ser>
          <c:idx val="2"/>
          <c:order val="2"/>
          <c:tx>
            <c:strRef>
              <c:f>'8e'!$A$19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2.1296945693101232</c:v>
                </c:pt>
                <c:pt idx="5">
                  <c:v>12.344725602249806</c:v>
                </c:pt>
              </c:numCache>
            </c:numRef>
          </c:val>
        </c:ser>
        <c:gapWidth val="50"/>
        <c:axId val="100911360"/>
        <c:axId val="101400960"/>
      </c:barChart>
      <c:catAx>
        <c:axId val="10091136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1400960"/>
        <c:crosses val="autoZero"/>
        <c:auto val="1"/>
        <c:lblAlgn val="ctr"/>
        <c:lblOffset val="100"/>
        <c:tickLblSkip val="1"/>
        <c:tickMarkSkip val="1"/>
      </c:catAx>
      <c:valAx>
        <c:axId val="101400960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0911360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91"/>
        </c:manualLayout>
      </c:layout>
      <c:barChart>
        <c:barDir val="col"/>
        <c:grouping val="clustered"/>
        <c:ser>
          <c:idx val="0"/>
          <c:order val="0"/>
          <c:tx>
            <c:strRef>
              <c:f>'8e'!$A$22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'8e'!$C$21:$H$21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'8e'!$C$22:$H$22</c:f>
              <c:numCache>
                <c:formatCode>0.0;[Red]0.0</c:formatCode>
                <c:ptCount val="6"/>
                <c:pt idx="0">
                  <c:v>2.3948632080040873</c:v>
                </c:pt>
                <c:pt idx="1">
                  <c:v>2.0997364477945353</c:v>
                </c:pt>
                <c:pt idx="2">
                  <c:v>1.7126324336395178</c:v>
                </c:pt>
                <c:pt idx="3">
                  <c:v>7.8612936242009006</c:v>
                </c:pt>
                <c:pt idx="4">
                  <c:v>0.9701268496392057</c:v>
                </c:pt>
                <c:pt idx="5">
                  <c:v>13.098811725529208</c:v>
                </c:pt>
              </c:numCache>
            </c:numRef>
          </c:val>
        </c:ser>
        <c:gapWidth val="50"/>
        <c:axId val="105242624"/>
        <c:axId val="105245312"/>
      </c:barChart>
      <c:catAx>
        <c:axId val="10524262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5245312"/>
        <c:crosses val="autoZero"/>
        <c:auto val="1"/>
        <c:lblAlgn val="ctr"/>
        <c:lblOffset val="100"/>
        <c:tickLblSkip val="1"/>
        <c:tickMarkSkip val="1"/>
      </c:catAx>
      <c:valAx>
        <c:axId val="105245312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5242624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26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24</xdr:row>
      <xdr:rowOff>190500</xdr:rowOff>
    </xdr:from>
    <xdr:to>
      <xdr:col>1</xdr:col>
      <xdr:colOff>390524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126206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342899</xdr:colOff>
      <xdr:row>24</xdr:row>
      <xdr:rowOff>209550</xdr:rowOff>
    </xdr:from>
    <xdr:to>
      <xdr:col>2</xdr:col>
      <xdr:colOff>352424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93833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219074</xdr:colOff>
      <xdr:row>24</xdr:row>
      <xdr:rowOff>209550</xdr:rowOff>
    </xdr:from>
    <xdr:to>
      <xdr:col>3</xdr:col>
      <xdr:colOff>228599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5288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A10" sqref="A10"/>
    </sheetView>
  </sheetViews>
  <sheetFormatPr defaultRowHeight="12"/>
  <cols>
    <col min="1" max="8" width="10.7109375" style="1" customWidth="1"/>
    <col min="9" max="10" width="9.140625" style="1"/>
    <col min="11" max="11" width="10.42578125" style="1" customWidth="1"/>
    <col min="12" max="16384" width="9.140625" style="1"/>
  </cols>
  <sheetData>
    <row r="1" spans="1:11" ht="18">
      <c r="A1" s="2" t="s">
        <v>17</v>
      </c>
      <c r="B1" s="3"/>
      <c r="C1" s="4"/>
      <c r="D1" s="4"/>
      <c r="E1" s="4"/>
      <c r="F1" s="4"/>
      <c r="G1" s="4"/>
      <c r="H1" s="4"/>
      <c r="I1" s="5"/>
      <c r="J1" s="6"/>
      <c r="K1" s="6"/>
    </row>
    <row r="2" spans="1:11" ht="15" customHeight="1">
      <c r="A2" s="7" t="s">
        <v>0</v>
      </c>
      <c r="B2" s="8">
        <v>2006</v>
      </c>
      <c r="C2" s="8">
        <f>B2+1</f>
        <v>2007</v>
      </c>
      <c r="D2" s="8">
        <f>C2+1</f>
        <v>2008</v>
      </c>
      <c r="E2" s="8">
        <f>D2+1</f>
        <v>2009</v>
      </c>
      <c r="F2" s="8">
        <f>E2+1</f>
        <v>2010</v>
      </c>
      <c r="G2" s="8">
        <f>F2+1</f>
        <v>2011</v>
      </c>
      <c r="J2" s="5"/>
      <c r="K2" s="5"/>
    </row>
    <row r="3" spans="1:11" ht="15" customHeight="1">
      <c r="A3" s="7" t="s">
        <v>9</v>
      </c>
      <c r="B3" s="9">
        <v>10749.94</v>
      </c>
      <c r="C3" s="9">
        <v>11238.05</v>
      </c>
      <c r="D3" s="9">
        <v>11422.74</v>
      </c>
      <c r="E3" s="9">
        <v>12159.67</v>
      </c>
      <c r="F3" s="9">
        <v>13432.43</v>
      </c>
      <c r="G3" s="9">
        <v>13687.37</v>
      </c>
      <c r="J3" s="5"/>
      <c r="K3" s="5"/>
    </row>
    <row r="4" spans="1:11" ht="15" customHeight="1">
      <c r="A4" s="7" t="s">
        <v>1</v>
      </c>
      <c r="B4" s="9">
        <v>37721</v>
      </c>
      <c r="C4" s="9">
        <v>40214.199999999997</v>
      </c>
      <c r="D4" s="9">
        <v>40391.22</v>
      </c>
      <c r="E4" s="9">
        <v>40518.86</v>
      </c>
      <c r="F4" s="9">
        <v>43992.49</v>
      </c>
      <c r="G4" s="9">
        <v>44497.49</v>
      </c>
      <c r="J4" s="5"/>
      <c r="K4" s="5"/>
    </row>
    <row r="5" spans="1:11" ht="15" customHeight="1">
      <c r="A5" s="7" t="s">
        <v>8</v>
      </c>
      <c r="B5" s="9">
        <v>48674.14</v>
      </c>
      <c r="C5" s="9">
        <v>50818.91</v>
      </c>
      <c r="D5" s="9">
        <v>51329.21</v>
      </c>
      <c r="E5" s="9">
        <v>51994.62</v>
      </c>
      <c r="F5" s="9">
        <v>56580.44</v>
      </c>
      <c r="G5" s="9">
        <v>57466</v>
      </c>
      <c r="J5" s="5"/>
      <c r="K5" s="5"/>
    </row>
    <row r="6" spans="1:11" ht="15" customHeight="1">
      <c r="A6" s="7" t="s">
        <v>2</v>
      </c>
      <c r="B6" s="9">
        <v>3886.59</v>
      </c>
      <c r="C6" s="9">
        <v>4018.96</v>
      </c>
      <c r="D6" s="9">
        <v>4160.24</v>
      </c>
      <c r="E6" s="9">
        <v>4165.18</v>
      </c>
      <c r="F6" s="9">
        <v>4409.08</v>
      </c>
      <c r="G6" s="9">
        <v>4687.32</v>
      </c>
      <c r="J6" s="5"/>
      <c r="K6" s="5"/>
    </row>
    <row r="7" spans="1:11" ht="15" customHeight="1">
      <c r="A7" s="7" t="s">
        <v>3</v>
      </c>
      <c r="B7" s="9">
        <v>8862.82</v>
      </c>
      <c r="C7" s="9">
        <v>9245</v>
      </c>
      <c r="D7" s="9">
        <v>9428.58</v>
      </c>
      <c r="E7" s="9">
        <v>9683.89</v>
      </c>
      <c r="F7" s="9">
        <v>10136.86</v>
      </c>
      <c r="G7" s="9">
        <v>10221.86</v>
      </c>
      <c r="J7" s="5"/>
      <c r="K7" s="5"/>
    </row>
    <row r="8" spans="1:11" ht="15" customHeight="1">
      <c r="A8" s="7" t="s">
        <v>4</v>
      </c>
      <c r="B8" s="9">
        <v>12749.41</v>
      </c>
      <c r="C8" s="9">
        <v>13078.46</v>
      </c>
      <c r="D8" s="9">
        <v>13387.06</v>
      </c>
      <c r="E8" s="9">
        <v>13745.27</v>
      </c>
      <c r="F8" s="9">
        <v>14386.57</v>
      </c>
      <c r="G8" s="9">
        <v>14692.96</v>
      </c>
      <c r="J8" s="5"/>
      <c r="K8" s="5"/>
    </row>
    <row r="9" spans="1:11" ht="15" customHeight="1">
      <c r="A9" s="7" t="s">
        <v>5</v>
      </c>
      <c r="B9" s="9">
        <v>61423.55</v>
      </c>
      <c r="C9" s="9">
        <v>62894.559999999998</v>
      </c>
      <c r="D9" s="9">
        <v>64215.18</v>
      </c>
      <c r="E9" s="9">
        <v>65314.95</v>
      </c>
      <c r="F9" s="9">
        <v>70449.55</v>
      </c>
      <c r="G9" s="9">
        <v>71133</v>
      </c>
      <c r="J9" s="5"/>
      <c r="K9" s="5"/>
    </row>
    <row r="10" spans="1:11">
      <c r="A10" s="5"/>
      <c r="B10" s="5"/>
      <c r="C10" s="10"/>
      <c r="D10" s="10"/>
      <c r="E10" s="11"/>
      <c r="F10" s="10"/>
      <c r="G10" s="10"/>
      <c r="H10" s="10"/>
      <c r="I10" s="5"/>
      <c r="J10" s="5"/>
      <c r="K10" s="5"/>
    </row>
    <row r="11" spans="1:11">
      <c r="A11" s="5"/>
      <c r="B11" s="5"/>
      <c r="C11" s="12">
        <f>C2</f>
        <v>2007</v>
      </c>
      <c r="D11" s="12">
        <f>D2</f>
        <v>2008</v>
      </c>
      <c r="E11" s="12">
        <f>E2</f>
        <v>2009</v>
      </c>
      <c r="F11" s="12">
        <f>F2</f>
        <v>2010</v>
      </c>
      <c r="G11" s="12">
        <f>G2</f>
        <v>2011</v>
      </c>
      <c r="H11" s="13" t="s">
        <v>12</v>
      </c>
      <c r="I11" s="5"/>
      <c r="J11" s="5"/>
      <c r="K11" s="5"/>
    </row>
    <row r="12" spans="1:11">
      <c r="A12" s="14" t="s">
        <v>11</v>
      </c>
      <c r="B12" s="5"/>
      <c r="C12" s="15">
        <f>(C3-B3)/B3*100</f>
        <v>4.5405834823264009</v>
      </c>
      <c r="D12" s="15">
        <f>(D3-C3)/C3*100</f>
        <v>1.6434345816222613</v>
      </c>
      <c r="E12" s="15">
        <f>(E3-D3)/D3*100</f>
        <v>6.4514293418216671</v>
      </c>
      <c r="F12" s="15">
        <f>(F3-E3)/E3*100</f>
        <v>10.467060372526559</v>
      </c>
      <c r="G12" s="15">
        <f>(G3-F3)/F3*100</f>
        <v>1.8979440056639083</v>
      </c>
      <c r="H12" s="16">
        <f>(G3-C3)/C3*100</f>
        <v>21.794884343814111</v>
      </c>
      <c r="I12" s="5"/>
      <c r="J12" s="5"/>
      <c r="K12" s="5"/>
    </row>
    <row r="13" spans="1:11">
      <c r="A13" s="14" t="s">
        <v>10</v>
      </c>
      <c r="B13" s="5"/>
      <c r="C13" s="15">
        <f>(C4-B4)/B4*100</f>
        <v>6.6095808700723655</v>
      </c>
      <c r="D13" s="15">
        <f>(D4-C4)/C4*100</f>
        <v>0.44019276772882238</v>
      </c>
      <c r="E13" s="15">
        <f>(E4-D4)/D4*100</f>
        <v>0.31600927132183532</v>
      </c>
      <c r="F13" s="15">
        <f>(F4-E4)/E4*100</f>
        <v>8.5728719909691371</v>
      </c>
      <c r="G13" s="15">
        <f>(G4-F4)/F4*100</f>
        <v>1.1479232023465824</v>
      </c>
      <c r="H13" s="16">
        <f>(G4-C4)/C4*100</f>
        <v>10.651187888855183</v>
      </c>
      <c r="I13" s="5"/>
      <c r="J13" s="5"/>
      <c r="K13" s="5"/>
    </row>
    <row r="14" spans="1:11">
      <c r="A14" s="14" t="s">
        <v>13</v>
      </c>
      <c r="B14" s="5"/>
      <c r="C14" s="15">
        <f>(C5-B5)/B5*100</f>
        <v>4.4063849921128631</v>
      </c>
      <c r="D14" s="15">
        <f>(D5-C5)/C5*100</f>
        <v>1.0041537687447362</v>
      </c>
      <c r="E14" s="15">
        <f>(E5-D5)/D5*100</f>
        <v>1.2963573762386047</v>
      </c>
      <c r="F14" s="15">
        <f>(F5-E5)/E5*100</f>
        <v>8.8197971251641025</v>
      </c>
      <c r="G14" s="15">
        <f>(G5-F5)/F5*100</f>
        <v>1.5651345235208451</v>
      </c>
      <c r="H14" s="16">
        <f>(G5-C5)/C5*100</f>
        <v>13.079953899050562</v>
      </c>
      <c r="I14" s="5"/>
      <c r="J14" s="5"/>
      <c r="K14" s="5"/>
    </row>
    <row r="15" spans="1:11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5"/>
      <c r="B16" s="5"/>
      <c r="C16" s="12">
        <f>C11</f>
        <v>2007</v>
      </c>
      <c r="D16" s="12">
        <f>D11</f>
        <v>2008</v>
      </c>
      <c r="E16" s="12">
        <f>E11</f>
        <v>2009</v>
      </c>
      <c r="F16" s="12">
        <f>F11</f>
        <v>2010</v>
      </c>
      <c r="G16" s="12">
        <f>G11</f>
        <v>2011</v>
      </c>
      <c r="H16" s="13" t="s">
        <v>12</v>
      </c>
      <c r="I16" s="5"/>
      <c r="J16" s="5"/>
      <c r="K16" s="5"/>
    </row>
    <row r="17" spans="1:11">
      <c r="A17" s="14" t="s">
        <v>7</v>
      </c>
      <c r="B17" s="5"/>
      <c r="C17" s="15">
        <v>3.7858447913728881</v>
      </c>
      <c r="D17" s="15">
        <v>3.5123031282158443</v>
      </c>
      <c r="E17" s="15">
        <v>5.0751371364264628</v>
      </c>
      <c r="F17" s="15">
        <v>2.3224326476352219</v>
      </c>
      <c r="G17" s="15">
        <f>(G6-F6)/F6*100</f>
        <v>6.3106135520335256</v>
      </c>
      <c r="H17" s="16">
        <f>(G6-C6)/C6*100</f>
        <v>16.630172980074441</v>
      </c>
      <c r="I17" s="5"/>
      <c r="J17" s="5"/>
      <c r="K17" s="5"/>
    </row>
    <row r="18" spans="1:11">
      <c r="A18" s="14" t="s">
        <v>6</v>
      </c>
      <c r="B18" s="5"/>
      <c r="C18" s="15">
        <v>4.142954525631338</v>
      </c>
      <c r="D18" s="15">
        <v>3.8997573346449648</v>
      </c>
      <c r="E18" s="15">
        <v>4.0203305486775154</v>
      </c>
      <c r="F18" s="15">
        <v>3.4606340773416595</v>
      </c>
      <c r="G18" s="15">
        <f>(G7-F7)/F7*100</f>
        <v>0.83852396106881222</v>
      </c>
      <c r="H18" s="16">
        <f>(G7-C7)/C7*100</f>
        <v>10.566360194699843</v>
      </c>
      <c r="I18" s="5"/>
      <c r="J18" s="5"/>
      <c r="K18" s="5"/>
    </row>
    <row r="19" spans="1:11">
      <c r="A19" s="14" t="s">
        <v>14</v>
      </c>
      <c r="B19" s="5"/>
      <c r="C19" s="15">
        <v>3.8607781287825333</v>
      </c>
      <c r="D19" s="15">
        <v>3.5938246146508273</v>
      </c>
      <c r="E19" s="15">
        <v>4.8525473621117099</v>
      </c>
      <c r="F19" s="15">
        <v>2.5063496512131804</v>
      </c>
      <c r="G19" s="15">
        <f>(G8-F8)/F8*100</f>
        <v>2.1296945693101232</v>
      </c>
      <c r="H19" s="16">
        <f>(G8-C8)/C8*100</f>
        <v>12.344725602249806</v>
      </c>
      <c r="I19" s="5"/>
      <c r="J19" s="5"/>
      <c r="K19" s="5"/>
    </row>
    <row r="20" spans="1:11">
      <c r="A20" s="14"/>
      <c r="B20" s="5"/>
      <c r="C20" s="16"/>
      <c r="D20" s="16"/>
      <c r="E20" s="16"/>
      <c r="F20" s="16"/>
      <c r="G20" s="16"/>
      <c r="H20" s="16"/>
      <c r="I20" s="5"/>
      <c r="J20" s="5"/>
      <c r="K20" s="5"/>
    </row>
    <row r="21" spans="1:11">
      <c r="A21" s="14"/>
      <c r="B21" s="5"/>
      <c r="C21" s="12">
        <f>C16</f>
        <v>2007</v>
      </c>
      <c r="D21" s="12">
        <f>D16</f>
        <v>2008</v>
      </c>
      <c r="E21" s="12">
        <f>E16</f>
        <v>2009</v>
      </c>
      <c r="F21" s="12">
        <f>F16</f>
        <v>2010</v>
      </c>
      <c r="G21" s="12">
        <f>G16</f>
        <v>2011</v>
      </c>
      <c r="H21" s="13" t="s">
        <v>12</v>
      </c>
      <c r="I21" s="5"/>
      <c r="J21" s="5"/>
      <c r="K21" s="5"/>
    </row>
    <row r="22" spans="1:11">
      <c r="A22" s="14" t="s">
        <v>15</v>
      </c>
      <c r="B22" s="5"/>
      <c r="C22" s="15">
        <f>(C9-B9)/B9*100</f>
        <v>2.3948632080040873</v>
      </c>
      <c r="D22" s="15">
        <f>(D9-C9)/C9*100</f>
        <v>2.0997364477945353</v>
      </c>
      <c r="E22" s="15">
        <f>(E9-D9)/D9*100</f>
        <v>1.7126324336395178</v>
      </c>
      <c r="F22" s="15">
        <f>(F9-E9)/E9*100</f>
        <v>7.8612936242009006</v>
      </c>
      <c r="G22" s="15">
        <f>(G9-F9)/F9*100</f>
        <v>0.9701268496392057</v>
      </c>
      <c r="H22" s="16">
        <f>(G9-C9)/C9*100</f>
        <v>13.098811725529208</v>
      </c>
      <c r="I22" s="5"/>
      <c r="J22" s="5"/>
      <c r="K22" s="5"/>
    </row>
    <row r="25" spans="1:11" ht="18" customHeight="1">
      <c r="A25" s="18" t="s">
        <v>16</v>
      </c>
      <c r="B25" s="18"/>
      <c r="C25" s="18"/>
      <c r="D25" s="18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E828B4-7FA9-4474-9444-A4DD4783A95B}"/>
</file>

<file path=customXml/itemProps2.xml><?xml version="1.0" encoding="utf-8"?>
<ds:datastoreItem xmlns:ds="http://schemas.openxmlformats.org/officeDocument/2006/customXml" ds:itemID="{9D589D6B-5264-4A15-AFCB-5651886B7D5D}"/>
</file>

<file path=customXml/itemProps3.xml><?xml version="1.0" encoding="utf-8"?>
<ds:datastoreItem xmlns:ds="http://schemas.openxmlformats.org/officeDocument/2006/customXml" ds:itemID="{96E60322-20E9-4CD6-A617-8750756DBE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8e</vt:lpstr>
      <vt:lpstr>8e1-SECOSul</vt:lpstr>
      <vt:lpstr>8e2-NNE</vt:lpstr>
      <vt:lpstr>8e3-SIN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