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8b" sheetId="32" r:id="rId1"/>
    <sheet name="8b1-SECOSul" sheetId="41" r:id="rId2"/>
    <sheet name="8b2-NNE" sheetId="42" r:id="rId3"/>
    <sheet name="8b3-SIN" sheetId="43" r:id="rId4"/>
  </sheets>
  <definedNames>
    <definedName name="_xlnm.Print_Area" localSheetId="0">'8b'!#REF!</definedName>
  </definedNames>
  <calcPr calcId="125725"/>
</workbook>
</file>

<file path=xl/calcChain.xml><?xml version="1.0" encoding="utf-8"?>
<calcChain xmlns="http://schemas.openxmlformats.org/spreadsheetml/2006/main">
  <c r="G12" i="32"/>
  <c r="F22"/>
  <c r="E22"/>
  <c r="D22"/>
  <c r="C22"/>
  <c r="G19"/>
  <c r="G17"/>
  <c r="G18"/>
  <c r="H18"/>
  <c r="H19"/>
  <c r="H17"/>
  <c r="H13"/>
  <c r="H12"/>
  <c r="F14"/>
  <c r="E14"/>
  <c r="D14"/>
  <c r="C14"/>
  <c r="G13"/>
  <c r="F13"/>
  <c r="E13"/>
  <c r="D13"/>
  <c r="C13"/>
  <c r="F12"/>
  <c r="E12"/>
  <c r="D12"/>
  <c r="C12"/>
  <c r="H4"/>
  <c r="H6"/>
  <c r="H7"/>
  <c r="H8"/>
  <c r="H3"/>
  <c r="C2"/>
  <c r="H14"/>
  <c r="G14"/>
  <c r="H5"/>
  <c r="H22"/>
  <c r="H9"/>
  <c r="G22"/>
  <c r="C11" l="1"/>
  <c r="C16" s="1"/>
  <c r="C21" s="1"/>
  <c r="D2"/>
  <c r="E2" l="1"/>
  <c r="D11"/>
  <c r="D16" s="1"/>
  <c r="D21" s="1"/>
  <c r="E11" l="1"/>
  <c r="E16" s="1"/>
  <c r="E21" s="1"/>
  <c r="F2"/>
  <c r="G2" l="1"/>
  <c r="G11" s="1"/>
  <c r="G16" s="1"/>
  <c r="G21" s="1"/>
  <c r="F11"/>
  <c r="F16" s="1"/>
  <c r="F21" s="1"/>
</calcChain>
</file>

<file path=xl/sharedStrings.xml><?xml version="1.0" encoding="utf-8"?>
<sst xmlns="http://schemas.openxmlformats.org/spreadsheetml/2006/main" count="21" uniqueCount="19">
  <si>
    <t>REGIÃO</t>
  </si>
  <si>
    <t>SUL</t>
  </si>
  <si>
    <t>NORDESTE</t>
  </si>
  <si>
    <t>NORTE</t>
  </si>
  <si>
    <t>N/NE</t>
  </si>
  <si>
    <t>SISTEMAS</t>
  </si>
  <si>
    <t>Norte</t>
  </si>
  <si>
    <t>Nordeste</t>
  </si>
  <si>
    <t>S/SE/CO</t>
  </si>
  <si>
    <t>SE/CO</t>
  </si>
  <si>
    <t>Sul</t>
  </si>
  <si>
    <t>Sudeste/Centro-Oeste</t>
  </si>
  <si>
    <t>Quinquênio</t>
  </si>
  <si>
    <t>Sul/Sudeste/Centro-Oeste</t>
  </si>
  <si>
    <t>Norte/Nordeste</t>
  </si>
  <si>
    <t>Sistema Interligado</t>
  </si>
  <si>
    <t xml:space="preserve">    Var.%</t>
  </si>
  <si>
    <t>Taxa de Crescimento da Carga de Energia - %</t>
  </si>
  <si>
    <t>Gráficos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</si>
</sst>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0.0;[Red]0.0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2" tint="-0.249977111117893"/>
      <name val="Arial"/>
      <family val="2"/>
    </font>
    <font>
      <b/>
      <sz val="9"/>
      <color theme="2" tint="-0.249977111117893"/>
      <name val="Arial"/>
      <family val="2"/>
    </font>
    <font>
      <sz val="9"/>
      <color theme="2" tint="-0.249977111117893"/>
      <name val="Arial"/>
      <family val="2"/>
    </font>
    <font>
      <b/>
      <sz val="10"/>
      <color theme="2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8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0" fillId="0" borderId="0" xfId="0" applyFont="1" applyFill="1"/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vertical="center"/>
    </xf>
    <xf numFmtId="166" fontId="9" fillId="0" borderId="0" xfId="9" applyNumberFormat="1" applyFont="1" applyFill="1" applyBorder="1" applyAlignment="1">
      <alignment vertical="center"/>
    </xf>
    <xf numFmtId="0" fontId="10" fillId="0" borderId="0" xfId="0" applyFont="1" applyFill="1" applyBorder="1"/>
    <xf numFmtId="165" fontId="10" fillId="0" borderId="0" xfId="0" applyNumberFormat="1" applyFont="1" applyFill="1" applyBorder="1"/>
    <xf numFmtId="1" fontId="9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left"/>
    </xf>
    <xf numFmtId="167" fontId="9" fillId="0" borderId="0" xfId="11" applyNumberFormat="1" applyFont="1" applyFill="1"/>
    <xf numFmtId="167" fontId="9" fillId="0" borderId="0" xfId="9" applyNumberFormat="1" applyFont="1" applyFill="1"/>
    <xf numFmtId="0" fontId="10" fillId="0" borderId="0" xfId="0" applyFont="1" applyFill="1" applyAlignment="1">
      <alignment horizontal="right"/>
    </xf>
    <xf numFmtId="0" fontId="7" fillId="2" borderId="0" xfId="0" applyFont="1" applyFill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02"/>
        </c:manualLayout>
      </c:layout>
      <c:barChart>
        <c:barDir val="col"/>
        <c:grouping val="clustered"/>
        <c:ser>
          <c:idx val="0"/>
          <c:order val="0"/>
          <c:tx>
            <c:strRef>
              <c:f>'8b'!$A$12</c:f>
              <c:strCache>
                <c:ptCount val="1"/>
                <c:pt idx="0">
                  <c:v>Sudeste/Centro-Oeste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'8b'!$C$12:$H$12</c:f>
              <c:numCache>
                <c:formatCode>0.0;[Red]0.0</c:formatCode>
                <c:ptCount val="6"/>
                <c:pt idx="0">
                  <c:v>5.0751371364264628</c:v>
                </c:pt>
                <c:pt idx="1">
                  <c:v>2.3224326476352219</c:v>
                </c:pt>
                <c:pt idx="2">
                  <c:v>-1.512285163594173</c:v>
                </c:pt>
                <c:pt idx="3">
                  <c:v>7.5255740308140462</c:v>
                </c:pt>
                <c:pt idx="4">
                  <c:v>3.3891502055801355</c:v>
                </c:pt>
                <c:pt idx="5">
                  <c:v>12.031371565811657</c:v>
                </c:pt>
              </c:numCache>
            </c:numRef>
          </c:val>
        </c:ser>
        <c:ser>
          <c:idx val="1"/>
          <c:order val="1"/>
          <c:tx>
            <c:strRef>
              <c:f>'8b'!$A$13</c:f>
              <c:strCache>
                <c:ptCount val="1"/>
                <c:pt idx="0">
                  <c:v>Sul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'8b'!$C$13:$H$13</c:f>
              <c:numCache>
                <c:formatCode>0.0;[Red]0.0</c:formatCode>
                <c:ptCount val="6"/>
                <c:pt idx="0">
                  <c:v>4.0203305486775154</c:v>
                </c:pt>
                <c:pt idx="1">
                  <c:v>3.4606340773416595</c:v>
                </c:pt>
                <c:pt idx="2">
                  <c:v>-0.34504783140829814</c:v>
                </c:pt>
                <c:pt idx="3">
                  <c:v>4.6614889094345253</c:v>
                </c:pt>
                <c:pt idx="4">
                  <c:v>5.9956497229655072</c:v>
                </c:pt>
                <c:pt idx="5">
                  <c:v>14.379704647011893</c:v>
                </c:pt>
              </c:numCache>
            </c:numRef>
          </c:val>
        </c:ser>
        <c:ser>
          <c:idx val="2"/>
          <c:order val="2"/>
          <c:tx>
            <c:strRef>
              <c:f>'8b'!$A$14</c:f>
              <c:strCache>
                <c:ptCount val="1"/>
                <c:pt idx="0">
                  <c:v>Sul/Sudeste/Centro-Oeste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'8b'!$C$11:$H$11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'8b'!$C$14:$H$14</c:f>
              <c:numCache>
                <c:formatCode>0.0;[Red]0.0</c:formatCode>
                <c:ptCount val="6"/>
                <c:pt idx="0">
                  <c:v>4.8525473621117099</c:v>
                </c:pt>
                <c:pt idx="1">
                  <c:v>2.5063496512131804</c:v>
                </c:pt>
                <c:pt idx="2">
                  <c:v>-1.2134164835851839</c:v>
                </c:pt>
                <c:pt idx="3">
                  <c:v>6.9150780246977632</c:v>
                </c:pt>
                <c:pt idx="4">
                  <c:v>3.9330294759587541</c:v>
                </c:pt>
                <c:pt idx="5">
                  <c:v>12.522993572619187</c:v>
                </c:pt>
              </c:numCache>
            </c:numRef>
          </c:val>
        </c:ser>
        <c:gapWidth val="50"/>
        <c:axId val="93960064"/>
        <c:axId val="93973120"/>
      </c:barChart>
      <c:catAx>
        <c:axId val="93960064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3973120"/>
        <c:crosses val="autoZero"/>
        <c:auto val="1"/>
        <c:lblAlgn val="ctr"/>
        <c:lblOffset val="100"/>
        <c:tickLblSkip val="1"/>
        <c:tickMarkSkip val="1"/>
      </c:catAx>
      <c:valAx>
        <c:axId val="93973120"/>
        <c:scaling>
          <c:orientation val="minMax"/>
          <c:max val="16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93960064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24"/>
        </c:manualLayout>
      </c:layout>
      <c:barChart>
        <c:barDir val="col"/>
        <c:grouping val="clustered"/>
        <c:ser>
          <c:idx val="0"/>
          <c:order val="0"/>
          <c:tx>
            <c:strRef>
              <c:f>'8b'!$A$17</c:f>
              <c:strCache>
                <c:ptCount val="1"/>
                <c:pt idx="0">
                  <c:v>Nordeste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'8b'!$C$17:$H$17</c:f>
              <c:numCache>
                <c:formatCode>0.0;[Red]0.0</c:formatCode>
                <c:ptCount val="6"/>
                <c:pt idx="0">
                  <c:v>3.7858447913728881</c:v>
                </c:pt>
                <c:pt idx="1">
                  <c:v>3.5123031282158443</c:v>
                </c:pt>
                <c:pt idx="2">
                  <c:v>5.0751371364264628</c:v>
                </c:pt>
                <c:pt idx="3">
                  <c:v>2.3224326476352219</c:v>
                </c:pt>
                <c:pt idx="4">
                  <c:v>0.31705423414050876</c:v>
                </c:pt>
                <c:pt idx="5">
                  <c:v>12.814363139575811</c:v>
                </c:pt>
              </c:numCache>
            </c:numRef>
          </c:val>
        </c:ser>
        <c:ser>
          <c:idx val="1"/>
          <c:order val="1"/>
          <c:tx>
            <c:strRef>
              <c:f>'8b'!$A$18</c:f>
              <c:strCache>
                <c:ptCount val="1"/>
                <c:pt idx="0">
                  <c:v>Norte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'8b'!$C$18:$H$18</c:f>
              <c:numCache>
                <c:formatCode>0.0;[Red]0.0</c:formatCode>
                <c:ptCount val="6"/>
                <c:pt idx="0">
                  <c:v>4.142954525631338</c:v>
                </c:pt>
                <c:pt idx="1">
                  <c:v>3.8997573346449648</c:v>
                </c:pt>
                <c:pt idx="2">
                  <c:v>4.0203305486775154</c:v>
                </c:pt>
                <c:pt idx="3">
                  <c:v>3.4606340773416595</c:v>
                </c:pt>
                <c:pt idx="4">
                  <c:v>4.1487093227098333</c:v>
                </c:pt>
                <c:pt idx="5">
                  <c:v>15.288054433696487</c:v>
                </c:pt>
              </c:numCache>
            </c:numRef>
          </c:val>
        </c:ser>
        <c:ser>
          <c:idx val="2"/>
          <c:order val="2"/>
          <c:tx>
            <c:strRef>
              <c:f>'8b'!$A$19</c:f>
              <c:strCache>
                <c:ptCount val="1"/>
                <c:pt idx="0">
                  <c:v>Norte/Nordeste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'8b'!$C$16:$H$16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'8b'!$C$19:$H$19</c:f>
              <c:numCache>
                <c:formatCode>0.0;[Red]0.0</c:formatCode>
                <c:ptCount val="6"/>
                <c:pt idx="0">
                  <c:v>3.8607781287825333</c:v>
                </c:pt>
                <c:pt idx="1">
                  <c:v>3.5938246146508273</c:v>
                </c:pt>
                <c:pt idx="2">
                  <c:v>4.8525473621117099</c:v>
                </c:pt>
                <c:pt idx="3">
                  <c:v>2.5063496512131804</c:v>
                </c:pt>
                <c:pt idx="4">
                  <c:v>1.5461102760732139</c:v>
                </c:pt>
                <c:pt idx="5">
                  <c:v>13.616369803041337</c:v>
                </c:pt>
              </c:numCache>
            </c:numRef>
          </c:val>
        </c:ser>
        <c:gapWidth val="50"/>
        <c:axId val="106365312"/>
        <c:axId val="120242944"/>
      </c:barChart>
      <c:catAx>
        <c:axId val="106365312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20242944"/>
        <c:crosses val="autoZero"/>
        <c:auto val="1"/>
        <c:lblAlgn val="ctr"/>
        <c:lblOffset val="100"/>
        <c:tickLblSkip val="1"/>
        <c:tickMarkSkip val="1"/>
      </c:catAx>
      <c:valAx>
        <c:axId val="120242944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06365312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25598112573157733"/>
          <c:y val="4.110172443984433E-3"/>
          <c:w val="0.74076250345163053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autoTitleDeleted val="1"/>
    <c:plotArea>
      <c:layout>
        <c:manualLayout>
          <c:layoutTarget val="inner"/>
          <c:xMode val="edge"/>
          <c:yMode val="edge"/>
          <c:x val="4.9470021567217831E-2"/>
          <c:y val="8.6163954905175519E-2"/>
          <c:w val="0.94581969805895061"/>
          <c:h val="0.85019904802180146"/>
        </c:manualLayout>
      </c:layout>
      <c:barChart>
        <c:barDir val="col"/>
        <c:grouping val="clustered"/>
        <c:ser>
          <c:idx val="0"/>
          <c:order val="0"/>
          <c:tx>
            <c:strRef>
              <c:f>'8b'!$A$22</c:f>
              <c:strCache>
                <c:ptCount val="1"/>
                <c:pt idx="0">
                  <c:v>Sistema Interligado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dLbls>
            <c:numFmt formatCode="0.0" sourceLinked="0"/>
            <c:txPr>
              <a:bodyPr rot="-5400000" vert="horz"/>
              <a:lstStyle/>
              <a:p>
                <a:pPr>
                  <a:defRPr sz="18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strRef>
              <c:f>'8b'!$C$21:$H$21</c:f>
              <c:strCache>
                <c:ptCount val="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Quinquênio</c:v>
                </c:pt>
              </c:strCache>
            </c:strRef>
          </c:cat>
          <c:val>
            <c:numRef>
              <c:f>'8b'!$C$22:$H$22</c:f>
              <c:numCache>
                <c:formatCode>0.0;[Red]0.0</c:formatCode>
                <c:ptCount val="6"/>
                <c:pt idx="0">
                  <c:v>4.7657791332212085</c:v>
                </c:pt>
                <c:pt idx="1">
                  <c:v>2.8096916555271294</c:v>
                </c:pt>
                <c:pt idx="2">
                  <c:v>-1.0195651594847002</c:v>
                </c:pt>
                <c:pt idx="3">
                  <c:v>7.1581650097336524</c:v>
                </c:pt>
                <c:pt idx="4">
                  <c:v>3.4049903842457381</c:v>
                </c:pt>
                <c:pt idx="5">
                  <c:v>12.75873127774941</c:v>
                </c:pt>
              </c:numCache>
            </c:numRef>
          </c:val>
        </c:ser>
        <c:gapWidth val="50"/>
        <c:axId val="121314688"/>
        <c:axId val="121324672"/>
      </c:barChart>
      <c:catAx>
        <c:axId val="121314688"/>
        <c:scaling>
          <c:orientation val="minMax"/>
        </c:scaling>
        <c:axPos val="b"/>
        <c:numFmt formatCode="General" sourceLinked="1"/>
        <c:tickLblPos val="low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21324672"/>
        <c:crosses val="autoZero"/>
        <c:auto val="1"/>
        <c:lblAlgn val="ctr"/>
        <c:lblOffset val="100"/>
        <c:tickLblSkip val="1"/>
        <c:tickMarkSkip val="1"/>
      </c:catAx>
      <c:valAx>
        <c:axId val="121324672"/>
        <c:scaling>
          <c:orientation val="minMax"/>
          <c:max val="20"/>
        </c:scaling>
        <c:axPos val="l"/>
        <c:numFmt formatCode="0.0" sourceLinked="0"/>
        <c:tickLblPos val="nextTo"/>
        <c:txPr>
          <a:bodyPr rot="0" vert="horz"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2131468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0072151387879381"/>
          <c:y val="1.0446050827048315E-2"/>
          <c:w val="0.28677915313428809"/>
          <c:h val="4.8899755501222497E-2"/>
        </c:manualLayout>
      </c:layout>
      <c:txPr>
        <a:bodyPr/>
        <a:lstStyle/>
        <a:p>
          <a:pPr>
            <a:defRPr sz="16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380999</xdr:colOff>
      <xdr:row>24</xdr:row>
      <xdr:rowOff>190500</xdr:rowOff>
    </xdr:from>
    <xdr:to>
      <xdr:col>1</xdr:col>
      <xdr:colOff>390524</xdr:colOff>
      <xdr:row>28</xdr:row>
      <xdr:rowOff>133350</xdr:rowOff>
    </xdr:to>
    <xdr:cxnSp macro="">
      <xdr:nvCxnSpPr>
        <xdr:cNvPr id="6" name="Conector de seta reta 5"/>
        <xdr:cNvCxnSpPr/>
      </xdr:nvCxnSpPr>
      <xdr:spPr bwMode="auto">
        <a:xfrm rot="16200000" flipH="1">
          <a:off x="785812" y="453866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342899</xdr:colOff>
      <xdr:row>24</xdr:row>
      <xdr:rowOff>209550</xdr:rowOff>
    </xdr:from>
    <xdr:to>
      <xdr:col>2</xdr:col>
      <xdr:colOff>352424</xdr:colOff>
      <xdr:row>29</xdr:row>
      <xdr:rowOff>0</xdr:rowOff>
    </xdr:to>
    <xdr:cxnSp macro="">
      <xdr:nvCxnSpPr>
        <xdr:cNvPr id="7" name="Conector de seta reta 6"/>
        <xdr:cNvCxnSpPr/>
      </xdr:nvCxnSpPr>
      <xdr:spPr bwMode="auto">
        <a:xfrm rot="16200000" flipH="1">
          <a:off x="146208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3</xdr:col>
      <xdr:colOff>219074</xdr:colOff>
      <xdr:row>24</xdr:row>
      <xdr:rowOff>209550</xdr:rowOff>
    </xdr:from>
    <xdr:to>
      <xdr:col>3</xdr:col>
      <xdr:colOff>228599</xdr:colOff>
      <xdr:row>29</xdr:row>
      <xdr:rowOff>0</xdr:rowOff>
    </xdr:to>
    <xdr:cxnSp macro="">
      <xdr:nvCxnSpPr>
        <xdr:cNvPr id="8" name="Conector de seta reta 7"/>
        <xdr:cNvCxnSpPr/>
      </xdr:nvCxnSpPr>
      <xdr:spPr bwMode="auto">
        <a:xfrm rot="16200000" flipH="1">
          <a:off x="2052637" y="4557712"/>
          <a:ext cx="628650" cy="9525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E6" sqref="E6"/>
    </sheetView>
  </sheetViews>
  <sheetFormatPr defaultRowHeight="12"/>
  <cols>
    <col min="1" max="8" width="10.7109375" style="1" customWidth="1"/>
    <col min="9" max="11" width="9.140625" style="1"/>
    <col min="12" max="12" width="10.42578125" style="1" customWidth="1"/>
    <col min="13" max="16384" width="9.140625" style="1"/>
  </cols>
  <sheetData>
    <row r="1" spans="1:12" ht="18">
      <c r="A1" s="2" t="s">
        <v>17</v>
      </c>
      <c r="B1" s="3"/>
      <c r="C1" s="4"/>
      <c r="D1" s="4"/>
      <c r="E1" s="4"/>
      <c r="F1" s="4"/>
      <c r="G1" s="4"/>
      <c r="H1" s="4"/>
      <c r="I1" s="5"/>
      <c r="J1" s="6"/>
      <c r="K1" s="6"/>
      <c r="L1" s="6"/>
    </row>
    <row r="2" spans="1:12" ht="15" customHeight="1">
      <c r="A2" s="7" t="s">
        <v>0</v>
      </c>
      <c r="B2" s="8">
        <v>2006</v>
      </c>
      <c r="C2" s="8">
        <f>B2+1</f>
        <v>2007</v>
      </c>
      <c r="D2" s="8">
        <f>C2+1</f>
        <v>2008</v>
      </c>
      <c r="E2" s="8">
        <f>D2+1</f>
        <v>2009</v>
      </c>
      <c r="F2" s="8">
        <f>E2+1</f>
        <v>2010</v>
      </c>
      <c r="G2" s="8">
        <f>F2+1</f>
        <v>2011</v>
      </c>
      <c r="H2" s="9" t="s">
        <v>16</v>
      </c>
      <c r="K2" s="5"/>
      <c r="L2" s="5"/>
    </row>
    <row r="3" spans="1:12" ht="15" customHeight="1">
      <c r="A3" s="7" t="s">
        <v>9</v>
      </c>
      <c r="B3" s="10">
        <v>257153.07860999997</v>
      </c>
      <c r="C3" s="10">
        <v>270203.95</v>
      </c>
      <c r="D3" s="10">
        <v>276479.25474999996</v>
      </c>
      <c r="E3" s="10">
        <v>272298.09999999998</v>
      </c>
      <c r="F3" s="10">
        <v>292790.09510000004</v>
      </c>
      <c r="G3" s="10">
        <v>302713.19120999996</v>
      </c>
      <c r="H3" s="11">
        <f t="shared" ref="H3:H9" si="0">(G3-F3)/F3</f>
        <v>3.3891502055801354E-2</v>
      </c>
      <c r="K3" s="5"/>
      <c r="L3" s="5"/>
    </row>
    <row r="4" spans="1:12" ht="15" customHeight="1">
      <c r="A4" s="7" t="s">
        <v>1</v>
      </c>
      <c r="B4" s="10">
        <v>68779.727600000013</v>
      </c>
      <c r="C4" s="10">
        <v>71544.899999999994</v>
      </c>
      <c r="D4" s="10">
        <v>74020.807190000007</v>
      </c>
      <c r="E4" s="10">
        <v>73765.399999999994</v>
      </c>
      <c r="F4" s="10">
        <v>77203.965940000009</v>
      </c>
      <c r="G4" s="10">
        <v>81832.845310000004</v>
      </c>
      <c r="H4" s="11">
        <f t="shared" si="0"/>
        <v>5.995649722965507E-2</v>
      </c>
      <c r="K4" s="5"/>
      <c r="L4" s="5"/>
    </row>
    <row r="5" spans="1:12" ht="15" customHeight="1">
      <c r="A5" s="7" t="s">
        <v>8</v>
      </c>
      <c r="B5" s="10">
        <v>325932.80620999995</v>
      </c>
      <c r="C5" s="10">
        <v>341748.85</v>
      </c>
      <c r="D5" s="10">
        <v>350314.27111000003</v>
      </c>
      <c r="E5" s="10">
        <v>346063.5</v>
      </c>
      <c r="F5" s="10">
        <v>369994.06103999994</v>
      </c>
      <c r="G5" s="10">
        <v>384546.03651999997</v>
      </c>
      <c r="H5" s="11">
        <f t="shared" si="0"/>
        <v>3.933029475958754E-2</v>
      </c>
      <c r="K5" s="5"/>
      <c r="L5" s="5"/>
    </row>
    <row r="6" spans="1:12" ht="15" customHeight="1">
      <c r="A6" s="7" t="s">
        <v>2</v>
      </c>
      <c r="B6" s="10">
        <v>60558.845730000008</v>
      </c>
      <c r="C6" s="10">
        <v>63480.55</v>
      </c>
      <c r="D6" s="10">
        <v>65732.731899999999</v>
      </c>
      <c r="E6" s="10">
        <v>65859.5</v>
      </c>
      <c r="F6" s="10">
        <v>71388.836869999999</v>
      </c>
      <c r="G6" s="10">
        <v>71615.178199999995</v>
      </c>
      <c r="H6" s="11">
        <f t="shared" si="0"/>
        <v>3.1705423414050875E-3</v>
      </c>
      <c r="K6" s="5"/>
      <c r="L6" s="5"/>
    </row>
    <row r="7" spans="1:12" ht="15" customHeight="1">
      <c r="A7" s="7" t="s">
        <v>3</v>
      </c>
      <c r="B7" s="10">
        <v>29373.913710000001</v>
      </c>
      <c r="C7" s="10">
        <v>30455.4</v>
      </c>
      <c r="D7" s="10">
        <v>31886.591579999997</v>
      </c>
      <c r="E7" s="10">
        <v>31436.3</v>
      </c>
      <c r="F7" s="10">
        <v>33712.792370000003</v>
      </c>
      <c r="G7" s="10">
        <v>35111.438130000002</v>
      </c>
      <c r="H7" s="11">
        <f t="shared" si="0"/>
        <v>4.1487093227098329E-2</v>
      </c>
      <c r="K7" s="5"/>
      <c r="L7" s="5"/>
    </row>
    <row r="8" spans="1:12" ht="15" customHeight="1">
      <c r="A8" s="7" t="s">
        <v>4</v>
      </c>
      <c r="B8" s="10">
        <v>89932.759440000009</v>
      </c>
      <c r="C8" s="10">
        <v>93935.95</v>
      </c>
      <c r="D8" s="10">
        <v>97611.928360000005</v>
      </c>
      <c r="E8" s="10">
        <v>97295.8</v>
      </c>
      <c r="F8" s="10">
        <v>105101.62923999999</v>
      </c>
      <c r="G8" s="10">
        <v>106726.61633</v>
      </c>
      <c r="H8" s="11">
        <f t="shared" si="0"/>
        <v>1.546110276073214E-2</v>
      </c>
      <c r="K8" s="5"/>
      <c r="L8" s="5"/>
    </row>
    <row r="9" spans="1:12" ht="15" customHeight="1">
      <c r="A9" s="7" t="s">
        <v>5</v>
      </c>
      <c r="B9" s="10">
        <v>415865.56564999995</v>
      </c>
      <c r="C9" s="10">
        <v>435684.8</v>
      </c>
      <c r="D9" s="10">
        <v>447926.19947000005</v>
      </c>
      <c r="E9" s="10">
        <v>443359.3</v>
      </c>
      <c r="F9" s="10">
        <v>475095.69028000004</v>
      </c>
      <c r="G9" s="10">
        <v>491272.65284999995</v>
      </c>
      <c r="H9" s="11">
        <f t="shared" si="0"/>
        <v>3.4049903842457381E-2</v>
      </c>
      <c r="K9" s="5"/>
      <c r="L9" s="5"/>
    </row>
    <row r="10" spans="1:12">
      <c r="A10" s="5"/>
      <c r="B10" s="5"/>
      <c r="C10" s="12"/>
      <c r="D10" s="12"/>
      <c r="E10" s="13"/>
      <c r="F10" s="12"/>
      <c r="G10" s="12"/>
      <c r="H10" s="12"/>
      <c r="I10" s="5"/>
      <c r="J10" s="5"/>
      <c r="K10" s="5"/>
      <c r="L10" s="5"/>
    </row>
    <row r="11" spans="1:12">
      <c r="A11" s="5"/>
      <c r="B11" s="5"/>
      <c r="C11" s="14">
        <f>C2</f>
        <v>2007</v>
      </c>
      <c r="D11" s="14">
        <f>D2</f>
        <v>2008</v>
      </c>
      <c r="E11" s="14">
        <f>E2</f>
        <v>2009</v>
      </c>
      <c r="F11" s="14">
        <f>F2</f>
        <v>2010</v>
      </c>
      <c r="G11" s="14">
        <f>G2</f>
        <v>2011</v>
      </c>
      <c r="H11" s="15" t="s">
        <v>12</v>
      </c>
      <c r="I11" s="5"/>
      <c r="J11" s="5"/>
      <c r="K11" s="5"/>
      <c r="L11" s="5"/>
    </row>
    <row r="12" spans="1:12">
      <c r="A12" s="16" t="s">
        <v>11</v>
      </c>
      <c r="B12" s="5"/>
      <c r="C12" s="17">
        <f>(C3-B3)/B3*100</f>
        <v>5.0751371364264628</v>
      </c>
      <c r="D12" s="17">
        <f>(D3-C3)/C3*100</f>
        <v>2.3224326476352219</v>
      </c>
      <c r="E12" s="17">
        <f>(E3-D3)/D3*100</f>
        <v>-1.512285163594173</v>
      </c>
      <c r="F12" s="17">
        <f>(F3-E3)/E3*100</f>
        <v>7.5255740308140462</v>
      </c>
      <c r="G12" s="17">
        <f>(G3-F3)/F3*100</f>
        <v>3.3891502055801355</v>
      </c>
      <c r="H12" s="18">
        <f>(G3-C3)/C3*100</f>
        <v>12.031371565811657</v>
      </c>
      <c r="I12" s="5"/>
      <c r="J12" s="5"/>
      <c r="K12" s="5"/>
      <c r="L12" s="5"/>
    </row>
    <row r="13" spans="1:12">
      <c r="A13" s="16" t="s">
        <v>10</v>
      </c>
      <c r="B13" s="5"/>
      <c r="C13" s="17">
        <f>(C4-B4)/B4*100</f>
        <v>4.0203305486775154</v>
      </c>
      <c r="D13" s="17">
        <f>(D4-C4)/C4*100</f>
        <v>3.4606340773416595</v>
      </c>
      <c r="E13" s="17">
        <f>(E4-D4)/D4*100</f>
        <v>-0.34504783140829814</v>
      </c>
      <c r="F13" s="17">
        <f>(F4-E4)/E4*100</f>
        <v>4.6614889094345253</v>
      </c>
      <c r="G13" s="17">
        <f>(G4-F4)/F4*100</f>
        <v>5.9956497229655072</v>
      </c>
      <c r="H13" s="18">
        <f>(G4-C4)/C4*100</f>
        <v>14.379704647011893</v>
      </c>
      <c r="I13" s="5"/>
      <c r="J13" s="5"/>
      <c r="K13" s="5"/>
      <c r="L13" s="5"/>
    </row>
    <row r="14" spans="1:12">
      <c r="A14" s="16" t="s">
        <v>13</v>
      </c>
      <c r="B14" s="5"/>
      <c r="C14" s="17">
        <f>(C5-B5)/B5*100</f>
        <v>4.8525473621117099</v>
      </c>
      <c r="D14" s="17">
        <f>(D5-C5)/C5*100</f>
        <v>2.5063496512131804</v>
      </c>
      <c r="E14" s="17">
        <f>(E5-D5)/D5*100</f>
        <v>-1.2134164835851839</v>
      </c>
      <c r="F14" s="17">
        <f>(F5-E5)/E5*100</f>
        <v>6.9150780246977632</v>
      </c>
      <c r="G14" s="17">
        <f>(G5-F5)/F5*100</f>
        <v>3.9330294759587541</v>
      </c>
      <c r="H14" s="18">
        <f>(G5-C5)/C5*100</f>
        <v>12.522993572619187</v>
      </c>
      <c r="I14" s="5"/>
      <c r="J14" s="5"/>
      <c r="K14" s="5"/>
      <c r="L14" s="5"/>
    </row>
    <row r="15" spans="1:12">
      <c r="A15" s="19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5"/>
      <c r="B16" s="5"/>
      <c r="C16" s="14">
        <f>C11</f>
        <v>2007</v>
      </c>
      <c r="D16" s="14">
        <f>D11</f>
        <v>2008</v>
      </c>
      <c r="E16" s="14">
        <f>E11</f>
        <v>2009</v>
      </c>
      <c r="F16" s="14">
        <f>F11</f>
        <v>2010</v>
      </c>
      <c r="G16" s="14">
        <f>G11</f>
        <v>2011</v>
      </c>
      <c r="H16" s="15" t="s">
        <v>12</v>
      </c>
      <c r="I16" s="5"/>
      <c r="J16" s="5"/>
      <c r="K16" s="5"/>
      <c r="L16" s="5"/>
    </row>
    <row r="17" spans="1:12">
      <c r="A17" s="16" t="s">
        <v>7</v>
      </c>
      <c r="B17" s="5"/>
      <c r="C17" s="17">
        <v>3.7858447913728881</v>
      </c>
      <c r="D17" s="17">
        <v>3.5123031282158443</v>
      </c>
      <c r="E17" s="17">
        <v>5.0751371364264628</v>
      </c>
      <c r="F17" s="17">
        <v>2.3224326476352219</v>
      </c>
      <c r="G17" s="17">
        <f>(G6-F6)/F6*100</f>
        <v>0.31705423414050876</v>
      </c>
      <c r="H17" s="18">
        <f>(G6-C6)/C6*100</f>
        <v>12.814363139575811</v>
      </c>
      <c r="I17" s="5"/>
      <c r="J17" s="5"/>
      <c r="K17" s="5"/>
      <c r="L17" s="5"/>
    </row>
    <row r="18" spans="1:12">
      <c r="A18" s="16" t="s">
        <v>6</v>
      </c>
      <c r="B18" s="5"/>
      <c r="C18" s="17">
        <v>4.142954525631338</v>
      </c>
      <c r="D18" s="17">
        <v>3.8997573346449648</v>
      </c>
      <c r="E18" s="17">
        <v>4.0203305486775154</v>
      </c>
      <c r="F18" s="17">
        <v>3.4606340773416595</v>
      </c>
      <c r="G18" s="17">
        <f>(G7-F7)/F7*100</f>
        <v>4.1487093227098333</v>
      </c>
      <c r="H18" s="18">
        <f>(G7-C7)/C7*100</f>
        <v>15.288054433696487</v>
      </c>
      <c r="I18" s="5"/>
      <c r="J18" s="5"/>
      <c r="K18" s="5"/>
      <c r="L18" s="5"/>
    </row>
    <row r="19" spans="1:12">
      <c r="A19" s="16" t="s">
        <v>14</v>
      </c>
      <c r="B19" s="5"/>
      <c r="C19" s="17">
        <v>3.8607781287825333</v>
      </c>
      <c r="D19" s="17">
        <v>3.5938246146508273</v>
      </c>
      <c r="E19" s="17">
        <v>4.8525473621117099</v>
      </c>
      <c r="F19" s="17">
        <v>2.5063496512131804</v>
      </c>
      <c r="G19" s="17">
        <f>(G8-F8)/F8*100</f>
        <v>1.5461102760732139</v>
      </c>
      <c r="H19" s="18">
        <f>(G8-C8)/C8*100</f>
        <v>13.616369803041337</v>
      </c>
      <c r="I19" s="5"/>
      <c r="J19" s="5"/>
      <c r="K19" s="5"/>
      <c r="L19" s="5"/>
    </row>
    <row r="20" spans="1:12">
      <c r="A20" s="16"/>
      <c r="B20" s="5"/>
      <c r="C20" s="18"/>
      <c r="D20" s="18"/>
      <c r="E20" s="18"/>
      <c r="F20" s="18"/>
      <c r="G20" s="18"/>
      <c r="H20" s="18"/>
      <c r="I20" s="5"/>
      <c r="J20" s="5"/>
      <c r="K20" s="5"/>
      <c r="L20" s="5"/>
    </row>
    <row r="21" spans="1:12">
      <c r="A21" s="16"/>
      <c r="B21" s="5"/>
      <c r="C21" s="14">
        <f>C16</f>
        <v>2007</v>
      </c>
      <c r="D21" s="14">
        <f>D16</f>
        <v>2008</v>
      </c>
      <c r="E21" s="14">
        <f>E16</f>
        <v>2009</v>
      </c>
      <c r="F21" s="14">
        <f>F16</f>
        <v>2010</v>
      </c>
      <c r="G21" s="14">
        <f>G16</f>
        <v>2011</v>
      </c>
      <c r="H21" s="15" t="s">
        <v>12</v>
      </c>
      <c r="I21" s="5"/>
      <c r="J21" s="5"/>
      <c r="K21" s="5"/>
      <c r="L21" s="5"/>
    </row>
    <row r="22" spans="1:12">
      <c r="A22" s="16" t="s">
        <v>15</v>
      </c>
      <c r="B22" s="5"/>
      <c r="C22" s="17">
        <f>(C9-B9)/B9*100</f>
        <v>4.7657791332212085</v>
      </c>
      <c r="D22" s="17">
        <f>(D9-C9)/C9*100</f>
        <v>2.8096916555271294</v>
      </c>
      <c r="E22" s="17">
        <f>(E9-D9)/D9*100</f>
        <v>-1.0195651594847002</v>
      </c>
      <c r="F22" s="17">
        <f>(F9-E9)/E9*100</f>
        <v>7.1581650097336524</v>
      </c>
      <c r="G22" s="17">
        <f>(G9-F9)/F9*100</f>
        <v>3.4049903842457381</v>
      </c>
      <c r="H22" s="18">
        <f>(G9-C9)/C9*100</f>
        <v>12.75873127774941</v>
      </c>
      <c r="I22" s="5"/>
      <c r="J22" s="5"/>
      <c r="K22" s="5"/>
      <c r="L22" s="5"/>
    </row>
    <row r="25" spans="1:12" ht="18" customHeight="1">
      <c r="A25" s="20" t="s">
        <v>18</v>
      </c>
      <c r="B25" s="20"/>
      <c r="C25" s="20"/>
      <c r="D25" s="20"/>
    </row>
  </sheetData>
  <mergeCells count="1">
    <mergeCell ref="A25:D25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A69D38-5262-4A5D-AD4A-B3A787F94C07}"/>
</file>

<file path=customXml/itemProps2.xml><?xml version="1.0" encoding="utf-8"?>
<ds:datastoreItem xmlns:ds="http://schemas.openxmlformats.org/officeDocument/2006/customXml" ds:itemID="{9EBAE0F4-133B-4526-AE53-AA40F0ADBB7E}"/>
</file>

<file path=customXml/itemProps3.xml><?xml version="1.0" encoding="utf-8"?>
<ds:datastoreItem xmlns:ds="http://schemas.openxmlformats.org/officeDocument/2006/customXml" ds:itemID="{71F4B3CF-1992-4FF4-8A41-0BF8484EBB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3</vt:i4>
      </vt:variant>
    </vt:vector>
  </HeadingPairs>
  <TitlesOfParts>
    <vt:vector size="4" baseType="lpstr">
      <vt:lpstr>8b</vt:lpstr>
      <vt:lpstr>8b1-SECOSul</vt:lpstr>
      <vt:lpstr>8b2-NNE</vt:lpstr>
      <vt:lpstr>8b3-SIN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2012-06-14T05:39:14Z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