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" yWindow="-13" windowWidth="7676" windowHeight="8252"/>
  </bookViews>
  <sheets>
    <sheet name="8a1" sheetId="2" r:id="rId1"/>
    <sheet name="8a3 - Gráfico" sheetId="41" r:id="rId2"/>
  </sheets>
  <definedNames>
    <definedName name="_xlnm.Print_Area" localSheetId="0">'8a1'!$A$1:$G$30</definedName>
  </definedNames>
  <calcPr calcId="125725"/>
</workbook>
</file>

<file path=xl/calcChain.xml><?xml version="1.0" encoding="utf-8"?>
<calcChain xmlns="http://schemas.openxmlformats.org/spreadsheetml/2006/main">
  <c r="F9" i="2"/>
  <c r="E9"/>
  <c r="D9"/>
  <c r="C9"/>
  <c r="B9"/>
  <c r="F6"/>
  <c r="E6"/>
  <c r="E10" s="1"/>
  <c r="D6"/>
  <c r="C6"/>
  <c r="C10" s="1"/>
  <c r="B6"/>
  <c r="G8"/>
  <c r="G7"/>
  <c r="C3"/>
  <c r="D3" s="1"/>
  <c r="E3" s="1"/>
  <c r="F3" s="1"/>
  <c r="G5"/>
  <c r="B10" l="1"/>
  <c r="D10"/>
  <c r="F10"/>
  <c r="B35" s="1"/>
  <c r="G9"/>
  <c r="G6"/>
  <c r="G4"/>
  <c r="G10" l="1"/>
  <c r="B33"/>
  <c r="B36"/>
  <c r="B34"/>
</calcChain>
</file>

<file path=xl/sharedStrings.xml><?xml version="1.0" encoding="utf-8"?>
<sst xmlns="http://schemas.openxmlformats.org/spreadsheetml/2006/main" count="15" uniqueCount="11">
  <si>
    <t>REGIÃO</t>
  </si>
  <si>
    <t>N/NE</t>
  </si>
  <si>
    <t>Norte</t>
  </si>
  <si>
    <t>Nordeste</t>
  </si>
  <si>
    <t>S/SE/CO</t>
  </si>
  <si>
    <t>SE/CO</t>
  </si>
  <si>
    <t>Sul</t>
  </si>
  <si>
    <t>Sistemas</t>
  </si>
  <si>
    <t>Carga de Energia - GWh</t>
  </si>
  <si>
    <t>Gráfico</t>
  </si>
  <si>
    <t>Var. % 14/13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</si>
</sst>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0.0"/>
    <numFmt numFmtId="166" formatCode="#,##0.0"/>
    <numFmt numFmtId="167" formatCode="_(* #,##0.0_);_(* \(#,##0.0\);_(* &quot;-&quot;??_);_(@_)"/>
    <numFmt numFmtId="168" formatCode="0.0%"/>
    <numFmt numFmtId="169" formatCode="_(* #,##0.00_);_(* \(#,##0.00\);_(* &quot;-&quot;?_);_(@_)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2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3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4" fillId="0" borderId="0" xfId="0" applyFont="1"/>
    <xf numFmtId="165" fontId="4" fillId="0" borderId="0" xfId="0" applyNumberFormat="1" applyFont="1"/>
    <xf numFmtId="166" fontId="4" fillId="0" borderId="0" xfId="0" applyNumberFormat="1" applyFont="1" applyBorder="1"/>
    <xf numFmtId="166" fontId="4" fillId="0" borderId="0" xfId="0" applyNumberFormat="1" applyFont="1"/>
    <xf numFmtId="0" fontId="0" fillId="0" borderId="0" xfId="0" applyAlignment="1">
      <alignment horizontal="left"/>
    </xf>
    <xf numFmtId="0" fontId="2" fillId="0" borderId="0" xfId="0" applyFont="1" applyBorder="1" applyAlignment="1">
      <alignment vertical="center"/>
    </xf>
    <xf numFmtId="167" fontId="2" fillId="0" borderId="0" xfId="11" applyNumberFormat="1" applyFont="1" applyBorder="1" applyAlignment="1">
      <alignment vertical="center"/>
    </xf>
    <xf numFmtId="168" fontId="2" fillId="0" borderId="0" xfId="9" applyNumberFormat="1" applyFont="1"/>
    <xf numFmtId="165" fontId="2" fillId="0" borderId="0" xfId="0" applyNumberFormat="1" applyFont="1"/>
    <xf numFmtId="0" fontId="5" fillId="0" borderId="0" xfId="0" applyFont="1"/>
    <xf numFmtId="165" fontId="2" fillId="0" borderId="0" xfId="0" applyNumberFormat="1" applyFont="1" applyFill="1"/>
    <xf numFmtId="169" fontId="9" fillId="0" borderId="0" xfId="0" applyNumberFormat="1" applyFont="1" applyAlignment="1">
      <alignment vertical="center"/>
    </xf>
    <xf numFmtId="167" fontId="2" fillId="0" borderId="0" xfId="12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167" fontId="2" fillId="5" borderId="0" xfId="11" applyNumberFormat="1" applyFont="1" applyFill="1" applyBorder="1" applyAlignment="1">
      <alignment vertical="center"/>
    </xf>
    <xf numFmtId="167" fontId="2" fillId="5" borderId="0" xfId="12" applyNumberFormat="1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167" fontId="11" fillId="4" borderId="0" xfId="11" applyNumberFormat="1" applyFont="1" applyFill="1" applyBorder="1" applyAlignment="1">
      <alignment vertical="center"/>
    </xf>
    <xf numFmtId="167" fontId="11" fillId="4" borderId="0" xfId="12" applyNumberFormat="1" applyFont="1" applyFill="1" applyBorder="1" applyAlignment="1">
      <alignment vertical="center"/>
    </xf>
    <xf numFmtId="165" fontId="10" fillId="2" borderId="1" xfId="0" quotePrefix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168" fontId="12" fillId="0" borderId="0" xfId="9" applyNumberFormat="1" applyFont="1" applyAlignment="1">
      <alignment vertical="center"/>
    </xf>
    <xf numFmtId="0" fontId="10" fillId="3" borderId="0" xfId="0" applyFont="1" applyFill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4"/>
  <c:chart>
    <c:plotArea>
      <c:layout>
        <c:manualLayout>
          <c:layoutTarget val="inner"/>
          <c:xMode val="edge"/>
          <c:yMode val="edge"/>
          <c:x val="0.24204954081006252"/>
          <c:y val="9.1746678611155513E-2"/>
          <c:w val="0.5596534536771739"/>
          <c:h val="0.89822251172511658"/>
        </c:manualLayout>
      </c:layout>
      <c:pieChart>
        <c:varyColors val="1"/>
        <c:ser>
          <c:idx val="0"/>
          <c:order val="0"/>
          <c:spPr>
            <a:solidFill>
              <a:srgbClr val="0070C0"/>
            </a:solidFill>
          </c:spPr>
          <c:dPt>
            <c:idx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1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2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3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Lbls>
            <c:dLbl>
              <c:idx val="0"/>
              <c:layout>
                <c:manualLayout>
                  <c:x val="-0.17778242888086346"/>
                  <c:y val="0.1127758081861877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-0.10954401172492434"/>
                  <c:y val="-0.15367415259289594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0.20469670461863168"/>
                  <c:y val="-0.15687751283680548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7.1843344401001527E-2"/>
                  <c:y val="0.1753367037102139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24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ctr"/>
            <c:showVal val="1"/>
            <c:showCatName val="1"/>
            <c:separator>
</c:separator>
            <c:showLeaderLines val="1"/>
          </c:dLbls>
          <c:cat>
            <c:strRef>
              <c:f>'8a1'!$A$33:$A$36</c:f>
              <c:strCache>
                <c:ptCount val="4"/>
                <c:pt idx="0">
                  <c:v>SE/CO</c:v>
                </c:pt>
                <c:pt idx="1">
                  <c:v>Sul</c:v>
                </c:pt>
                <c:pt idx="2">
                  <c:v>Nordeste</c:v>
                </c:pt>
                <c:pt idx="3">
                  <c:v>Norte</c:v>
                </c:pt>
              </c:strCache>
            </c:strRef>
          </c:cat>
          <c:val>
            <c:numRef>
              <c:f>'8a1'!$B$33:$B$36</c:f>
              <c:numCache>
                <c:formatCode>0.0%</c:formatCode>
                <c:ptCount val="4"/>
                <c:pt idx="0">
                  <c:v>0.59078163979710663</c:v>
                </c:pt>
                <c:pt idx="1">
                  <c:v>0.17147436261946605</c:v>
                </c:pt>
                <c:pt idx="2">
                  <c:v>0.76225600241657265</c:v>
                </c:pt>
                <c:pt idx="3">
                  <c:v>0.15457207307628182</c:v>
                </c:pt>
              </c:numCache>
            </c:numRef>
          </c:val>
        </c:ser>
        <c:firstSliceAng val="0"/>
      </c:pieChart>
    </c:plotArea>
    <c:plotVisOnly val="1"/>
    <c:dispBlanksAs val="zero"/>
  </c:chart>
  <c:spPr>
    <a:noFill/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25</xdr:row>
      <xdr:rowOff>180974</xdr:rowOff>
    </xdr:from>
    <xdr:to>
      <xdr:col>1</xdr:col>
      <xdr:colOff>295275</xdr:colOff>
      <xdr:row>29</xdr:row>
      <xdr:rowOff>142874</xdr:rowOff>
    </xdr:to>
    <xdr:cxnSp macro="">
      <xdr:nvCxnSpPr>
        <xdr:cNvPr id="4" name="Conector de seta reta 3"/>
        <xdr:cNvCxnSpPr/>
      </xdr:nvCxnSpPr>
      <xdr:spPr bwMode="auto">
        <a:xfrm rot="16200000" flipH="1">
          <a:off x="1666875" y="4524374"/>
          <a:ext cx="676275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0.00395</cdr:x>
      <cdr:y>0.00634</cdr:y>
    </cdr:from>
    <cdr:to>
      <cdr:x>0.39345</cdr:x>
      <cdr:y>0.08025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8100" y="38100"/>
          <a:ext cx="3759200" cy="444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2400" b="1">
              <a:latin typeface="Arial" pitchFamily="34" charset="0"/>
              <a:cs typeface="Arial" pitchFamily="34" charset="0"/>
            </a:rPr>
            <a:t>Carga de Energia - GWh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tabSelected="1" workbookViewId="0">
      <selection activeCell="A12" sqref="A12"/>
    </sheetView>
  </sheetViews>
  <sheetFormatPr defaultColWidth="9.109375" defaultRowHeight="11.3"/>
  <cols>
    <col min="1" max="1" width="14" style="2" customWidth="1"/>
    <col min="2" max="4" width="11.6640625" style="2" customWidth="1"/>
    <col min="5" max="6" width="12.6640625" style="2" bestFit="1" customWidth="1"/>
    <col min="7" max="7" width="8.6640625" style="2" customWidth="1"/>
    <col min="8" max="16384" width="9.109375" style="2"/>
  </cols>
  <sheetData>
    <row r="1" spans="1:17" ht="17.55">
      <c r="A1" s="11" t="s">
        <v>8</v>
      </c>
      <c r="B1" s="10"/>
      <c r="C1" s="10"/>
      <c r="D1" s="10"/>
      <c r="E1" s="10"/>
      <c r="F1" s="10"/>
      <c r="G1" s="12"/>
    </row>
    <row r="2" spans="1:17" ht="13.8" thickBot="1">
      <c r="A2" s="1"/>
      <c r="B2" s="10"/>
      <c r="C2" s="10"/>
      <c r="D2" s="10"/>
      <c r="E2" s="10"/>
      <c r="F2" s="10"/>
      <c r="G2" s="10"/>
    </row>
    <row r="3" spans="1:17" ht="28.05" customHeight="1" thickBot="1">
      <c r="A3" s="15" t="s">
        <v>0</v>
      </c>
      <c r="B3" s="16">
        <v>2010</v>
      </c>
      <c r="C3" s="16">
        <f>B3+1</f>
        <v>2011</v>
      </c>
      <c r="D3" s="16">
        <f>C3+1</f>
        <v>2012</v>
      </c>
      <c r="E3" s="16">
        <f>D3+1</f>
        <v>2013</v>
      </c>
      <c r="F3" s="16">
        <f>E3+1</f>
        <v>2014</v>
      </c>
      <c r="G3" s="23" t="s">
        <v>10</v>
      </c>
    </row>
    <row r="4" spans="1:17" ht="21" customHeight="1">
      <c r="A4" s="7" t="s">
        <v>5</v>
      </c>
      <c r="B4" s="14">
        <v>292885.13959999994</v>
      </c>
      <c r="C4" s="14">
        <v>302865.61929999996</v>
      </c>
      <c r="D4" s="14">
        <v>312002.71539999999</v>
      </c>
      <c r="E4" s="14">
        <v>314919.32820000005</v>
      </c>
      <c r="F4" s="14">
        <v>319654.33692778432</v>
      </c>
      <c r="G4" s="8">
        <f t="shared" ref="G4:G10" si="0">(F4*100/E4)-100</f>
        <v>1.5035624376720165</v>
      </c>
      <c r="H4" s="5"/>
      <c r="J4" s="5"/>
    </row>
    <row r="5" spans="1:17" ht="21" customHeight="1">
      <c r="A5" s="7" t="s">
        <v>6</v>
      </c>
      <c r="B5" s="14">
        <v>77248.651099999988</v>
      </c>
      <c r="C5" s="14">
        <v>81856.425700000007</v>
      </c>
      <c r="D5" s="14">
        <v>87393.066900000005</v>
      </c>
      <c r="E5" s="14">
        <v>89740.768800000005</v>
      </c>
      <c r="F5" s="14">
        <v>92779.666785285066</v>
      </c>
      <c r="G5" s="8">
        <f t="shared" si="0"/>
        <v>3.3863070552222183</v>
      </c>
      <c r="H5" s="5"/>
      <c r="J5" s="5"/>
    </row>
    <row r="6" spans="1:17" ht="21" customHeight="1">
      <c r="A6" s="17" t="s">
        <v>4</v>
      </c>
      <c r="B6" s="19">
        <f>B4+B5</f>
        <v>370133.7906999999</v>
      </c>
      <c r="C6" s="19">
        <f>C4+C5</f>
        <v>384722.04499999998</v>
      </c>
      <c r="D6" s="19">
        <f>D4+D5</f>
        <v>399395.78229999996</v>
      </c>
      <c r="E6" s="19">
        <f>E4+E5</f>
        <v>404660.09700000007</v>
      </c>
      <c r="F6" s="19">
        <f>F4+F5</f>
        <v>412434.00371306937</v>
      </c>
      <c r="G6" s="18">
        <f t="shared" si="0"/>
        <v>1.9210954504044508</v>
      </c>
      <c r="H6" s="5"/>
    </row>
    <row r="7" spans="1:17" ht="21" customHeight="1">
      <c r="A7" s="7" t="s">
        <v>3</v>
      </c>
      <c r="B7" s="14">
        <v>71398.387300000017</v>
      </c>
      <c r="C7" s="14">
        <v>71612.014500000005</v>
      </c>
      <c r="D7" s="14">
        <v>76479.121600000013</v>
      </c>
      <c r="E7" s="14">
        <v>81334.753099999987</v>
      </c>
      <c r="F7" s="14">
        <v>83634.34168963127</v>
      </c>
      <c r="G7" s="8">
        <f t="shared" si="0"/>
        <v>2.8273136660339588</v>
      </c>
      <c r="H7" s="4"/>
    </row>
    <row r="8" spans="1:17" ht="21" customHeight="1">
      <c r="A8" s="7" t="s">
        <v>2</v>
      </c>
      <c r="B8" s="14">
        <v>33711.794199999989</v>
      </c>
      <c r="C8" s="14">
        <v>35106.320500000002</v>
      </c>
      <c r="D8" s="14">
        <v>35514.879599999993</v>
      </c>
      <c r="E8" s="14">
        <v>40196.968199999996</v>
      </c>
      <c r="F8" s="14">
        <v>45001.849394760931</v>
      </c>
      <c r="G8" s="8">
        <f t="shared" si="0"/>
        <v>11.953342279084964</v>
      </c>
      <c r="H8" s="4"/>
    </row>
    <row r="9" spans="1:17" ht="21" customHeight="1">
      <c r="A9" s="17" t="s">
        <v>1</v>
      </c>
      <c r="B9" s="19">
        <f>B7+B8</f>
        <v>105110.18150000001</v>
      </c>
      <c r="C9" s="19">
        <f>C7+C8</f>
        <v>106718.33500000001</v>
      </c>
      <c r="D9" s="19">
        <f>D7+D8</f>
        <v>111994.0012</v>
      </c>
      <c r="E9" s="19">
        <f>E7+E8</f>
        <v>121531.72129999998</v>
      </c>
      <c r="F9" s="19">
        <f>F7+F8</f>
        <v>128636.19108439219</v>
      </c>
      <c r="G9" s="18">
        <f t="shared" si="0"/>
        <v>5.8457740155386233</v>
      </c>
      <c r="H9" s="4"/>
    </row>
    <row r="10" spans="1:17" ht="21" customHeight="1">
      <c r="A10" s="20" t="s">
        <v>7</v>
      </c>
      <c r="B10" s="22">
        <f>B6+B9</f>
        <v>475243.9721999999</v>
      </c>
      <c r="C10" s="22">
        <f>C6+C9</f>
        <v>491440.38</v>
      </c>
      <c r="D10" s="22">
        <f>D6+D9</f>
        <v>511389.78349999996</v>
      </c>
      <c r="E10" s="22">
        <f>E6+E9</f>
        <v>526191.81830000004</v>
      </c>
      <c r="F10" s="22">
        <f>F6+F9</f>
        <v>541070.19479746162</v>
      </c>
      <c r="G10" s="21">
        <f t="shared" si="0"/>
        <v>2.8275575522116725</v>
      </c>
      <c r="H10" s="5"/>
      <c r="I10" s="5"/>
      <c r="J10" s="5"/>
    </row>
    <row r="11" spans="1:17" ht="15.85" customHeight="1">
      <c r="C11" s="5"/>
      <c r="F11" s="13"/>
      <c r="H11" s="5"/>
      <c r="J11" s="5"/>
    </row>
    <row r="12" spans="1:17" ht="12.55">
      <c r="D12" s="3"/>
      <c r="E12" s="3"/>
      <c r="F12" s="3"/>
      <c r="G12" s="3"/>
      <c r="H12" s="6"/>
      <c r="J12" s="3"/>
    </row>
    <row r="13" spans="1:17" ht="12.55"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2.55"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2.55"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2.55"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2.55"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2.55"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12.55"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ht="12.55"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ht="12.55"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ht="12.55"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ht="12.5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ht="12.55"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2.5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ht="18" customHeight="1">
      <c r="A26" s="26" t="s">
        <v>9</v>
      </c>
      <c r="B26" s="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ht="12.55"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2.5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ht="12.5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ht="13.15">
      <c r="B30" s="9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3" spans="1:2" ht="18" customHeight="1">
      <c r="A33" s="24" t="s">
        <v>5</v>
      </c>
      <c r="B33" s="25">
        <f>F4/$F$10</f>
        <v>0.59078163979710663</v>
      </c>
    </row>
    <row r="34" spans="1:2" ht="18" customHeight="1">
      <c r="A34" s="24" t="s">
        <v>6</v>
      </c>
      <c r="B34" s="25">
        <f>F5/$F$10</f>
        <v>0.17147436261946605</v>
      </c>
    </row>
    <row r="35" spans="1:2" ht="18" customHeight="1">
      <c r="A35" s="24" t="s">
        <v>3</v>
      </c>
      <c r="B35" s="25">
        <f>F6/$F$10</f>
        <v>0.76225600241657265</v>
      </c>
    </row>
    <row r="36" spans="1:2" ht="18" customHeight="1">
      <c r="A36" s="24" t="s">
        <v>2</v>
      </c>
      <c r="B36" s="25">
        <f>F7/$F$10</f>
        <v>0.15457207307628182</v>
      </c>
    </row>
  </sheetData>
  <mergeCells count="1">
    <mergeCell ref="A26:B26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1EF74A-76F2-432F-8927-7A05C4C63CA6}"/>
</file>

<file path=customXml/itemProps2.xml><?xml version="1.0" encoding="utf-8"?>
<ds:datastoreItem xmlns:ds="http://schemas.openxmlformats.org/officeDocument/2006/customXml" ds:itemID="{67A2C008-94DF-4E6C-81BB-BAE646E1724F}"/>
</file>

<file path=customXml/itemProps3.xml><?xml version="1.0" encoding="utf-8"?>
<ds:datastoreItem xmlns:ds="http://schemas.openxmlformats.org/officeDocument/2006/customXml" ds:itemID="{8C1D27D4-895A-4AD3-A379-857B7953F8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8a1</vt:lpstr>
      <vt:lpstr>8a3 - Gráfico</vt:lpstr>
      <vt:lpstr>'8a1'!Area_de_impressao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xxx</cp:lastModifiedBy>
  <cp:lastPrinted>2011-04-12T12:06:52Z</cp:lastPrinted>
  <dcterms:created xsi:type="dcterms:W3CDTF">2000-01-12T11:46:11Z</dcterms:created>
  <dcterms:modified xsi:type="dcterms:W3CDTF">2015-09-21T21:44:32Z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