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7ef" sheetId="10" r:id="rId1"/>
    <sheet name="7ef-Gráfico" sheetId="46" r:id="rId2"/>
  </sheets>
  <definedNames>
    <definedName name="_xlnm.Print_Area" localSheetId="0">'7ef'!$A$1:$G$14</definedName>
  </definedNames>
  <calcPr calcId="125725"/>
</workbook>
</file>

<file path=xl/calcChain.xml><?xml version="1.0" encoding="utf-8"?>
<calcChain xmlns="http://schemas.openxmlformats.org/spreadsheetml/2006/main">
  <c r="D3" i="10"/>
  <c r="E3" s="1"/>
  <c r="F3" s="1"/>
  <c r="C3"/>
  <c r="E11"/>
  <c r="D11"/>
  <c r="C11"/>
  <c r="F11"/>
  <c r="H9" s="1"/>
  <c r="G10"/>
  <c r="G8"/>
  <c r="G6"/>
  <c r="H8"/>
  <c r="H6"/>
  <c r="G11" l="1"/>
  <c r="F12"/>
  <c r="G9"/>
  <c r="G7"/>
  <c r="G5"/>
  <c r="B11"/>
  <c r="H5"/>
  <c r="H10"/>
  <c r="H7"/>
</calcChain>
</file>

<file path=xl/sharedStrings.xml><?xml version="1.0" encoding="utf-8"?>
<sst xmlns="http://schemas.openxmlformats.org/spreadsheetml/2006/main" count="13" uniqueCount="13">
  <si>
    <t>SIN</t>
  </si>
  <si>
    <t>Extensão das Linhas de Transmissão do SIN - km</t>
  </si>
  <si>
    <t>Tensão</t>
  </si>
  <si>
    <t>230kV</t>
  </si>
  <si>
    <t>345kV</t>
  </si>
  <si>
    <t>440kV</t>
  </si>
  <si>
    <t>500kV</t>
  </si>
  <si>
    <t>750kV</t>
  </si>
  <si>
    <t>Gráfico</t>
  </si>
  <si>
    <r>
      <t>600kV CC</t>
    </r>
    <r>
      <rPr>
        <b/>
        <sz val="8"/>
        <color rgb="FFFF0000"/>
        <rFont val="Arial"/>
        <family val="2"/>
      </rPr>
      <t>(*)</t>
    </r>
  </si>
  <si>
    <r>
      <rPr>
        <b/>
        <sz val="10"/>
        <color rgb="FFFF0000"/>
        <rFont val="Arial"/>
        <family val="2"/>
      </rPr>
      <t>(*)</t>
    </r>
    <r>
      <rPr>
        <sz val="10"/>
        <rFont val="Arial"/>
        <family val="2"/>
      </rPr>
      <t xml:space="preserve"> A extensão dos circuitos 600kV CC correspondem à extensão de cada bipolo, sendo que pode haver operação independente por polo.</t>
    </r>
  </si>
  <si>
    <t>Os valores acima referem-se à rede básica (instalações com tensão maior ou igual a 230kV) mais os ativos de conexão de usinas e interligações internacionais ligados diretamente à rede básica e tiveram um crescimento de 7,6% em relação a 2013, sendo adicionados cerca de 8.872 km de novas linhas de transmissão.</t>
  </si>
  <si>
    <t>Var % 14/13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</si>
</sst>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1">
    <xf numFmtId="0" fontId="0" fillId="0" borderId="0" xfId="0"/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11" fontId="5" fillId="0" borderId="0" xfId="0" quotePrefix="1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6" fontId="2" fillId="3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2" fillId="0" borderId="1" xfId="11" applyFont="1" applyBorder="1" applyAlignment="1">
      <alignment horizontal="center" vertical="center" wrapText="1"/>
    </xf>
    <xf numFmtId="164" fontId="2" fillId="3" borderId="1" xfId="11" applyFont="1" applyFill="1" applyBorder="1" applyAlignment="1">
      <alignment horizontal="center" vertical="center" wrapText="1"/>
    </xf>
    <xf numFmtId="164" fontId="10" fillId="4" borderId="1" xfId="1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3" fillId="0" borderId="0" xfId="0" applyNumberFormat="1" applyFont="1" applyAlignment="1">
      <alignment vertical="center"/>
    </xf>
    <xf numFmtId="10" fontId="13" fillId="0" borderId="0" xfId="9" applyNumberFormat="1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00"/>
      <color rgb="FF808000"/>
      <color rgb="FF996600"/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9"/>
  <c:chart>
    <c:autoTitleDeleted val="1"/>
    <c:plotArea>
      <c:layout>
        <c:manualLayout>
          <c:layoutTarget val="inner"/>
          <c:xMode val="edge"/>
          <c:yMode val="edge"/>
          <c:x val="0.2041462043305792"/>
          <c:y val="8.7793819750344212E-2"/>
          <c:w val="0.59842042943052653"/>
          <c:h val="0.91220618024965461"/>
        </c:manualLayout>
      </c:layout>
      <c:doughnutChart>
        <c:ser>
          <c:idx val="1"/>
          <c:order val="0"/>
          <c:tx>
            <c:v>230</c:v>
          </c:tx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spPr>
              <a:solidFill>
                <a:srgbClr val="996600"/>
              </a:solidFill>
            </c:spPr>
          </c:dPt>
          <c:dPt>
            <c:idx val="4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4"/>
              <c:layout>
                <c:manualLayout>
                  <c:x val="-9.0354006835029407E-3"/>
                  <c:y val="6.8524318770771695E-3"/>
                </c:manualLayout>
              </c:layout>
              <c:showVal val="1"/>
            </c:dLbl>
            <c:dLbl>
              <c:idx val="5"/>
              <c:layout>
                <c:manualLayout>
                  <c:x val="1.9148445536114518E-3"/>
                  <c:y val="-7.0163844416436832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2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'7ef'!$A$5:$A$10</c:f>
              <c:strCache>
                <c:ptCount val="6"/>
                <c:pt idx="0">
                  <c:v>230kV</c:v>
                </c:pt>
                <c:pt idx="1">
                  <c:v>345kV</c:v>
                </c:pt>
                <c:pt idx="2">
                  <c:v>440kV</c:v>
                </c:pt>
                <c:pt idx="3">
                  <c:v>500kV</c:v>
                </c:pt>
                <c:pt idx="4">
                  <c:v>600kV CC(*)</c:v>
                </c:pt>
                <c:pt idx="5">
                  <c:v>750kV</c:v>
                </c:pt>
              </c:strCache>
            </c:strRef>
          </c:cat>
          <c:val>
            <c:numRef>
              <c:f>'7ef'!$H$5:$H$10</c:f>
              <c:numCache>
                <c:formatCode>0.00%</c:formatCode>
                <c:ptCount val="6"/>
                <c:pt idx="0">
                  <c:v>0.41746267108102902</c:v>
                </c:pt>
                <c:pt idx="1">
                  <c:v>8.2005681202966058E-2</c:v>
                </c:pt>
                <c:pt idx="2">
                  <c:v>5.3551592353200006E-2</c:v>
                </c:pt>
                <c:pt idx="3">
                  <c:v>0.32361925605805075</c:v>
                </c:pt>
                <c:pt idx="4">
                  <c:v>0.10200606515837986</c:v>
                </c:pt>
                <c:pt idx="5">
                  <c:v>2.1354734146374309E-2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82081072047632742"/>
          <c:y val="0.6527168889942635"/>
          <c:w val="0.16602705510774629"/>
          <c:h val="0.32848047718282575"/>
        </c:manualLayout>
      </c:layout>
      <c:txPr>
        <a:bodyPr/>
        <a:lstStyle/>
        <a:p>
          <a:pPr>
            <a:defRPr sz="18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879203</xdr:colOff>
      <xdr:row>16</xdr:row>
      <xdr:rowOff>207479</xdr:rowOff>
    </xdr:from>
    <xdr:to>
      <xdr:col>0</xdr:col>
      <xdr:colOff>879203</xdr:colOff>
      <xdr:row>21</xdr:row>
      <xdr:rowOff>55079</xdr:rowOff>
    </xdr:to>
    <xdr:cxnSp macro="">
      <xdr:nvCxnSpPr>
        <xdr:cNvPr id="55455" name="Conector de seta reta 4"/>
        <xdr:cNvCxnSpPr>
          <a:cxnSpLocks noChangeShapeType="1"/>
        </xdr:cNvCxnSpPr>
      </xdr:nvCxnSpPr>
      <xdr:spPr bwMode="auto">
        <a:xfrm>
          <a:off x="879203" y="4090366"/>
          <a:ext cx="0" cy="708991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175" y="-3810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0.19217</cdr:x>
      <cdr:y>0</cdr:y>
    </cdr:from>
    <cdr:to>
      <cdr:x>0.80553</cdr:x>
      <cdr:y>0.06762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54178" y="0"/>
          <a:ext cx="5918204" cy="406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Extensão das Linhas de Transmissão do SIN - km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120" zoomScaleNormal="120" workbookViewId="0">
      <selection activeCell="E16" sqref="E16"/>
    </sheetView>
  </sheetViews>
  <sheetFormatPr defaultRowHeight="12.55"/>
  <cols>
    <col min="1" max="6" width="12.6640625" customWidth="1"/>
    <col min="7" max="7" width="8.88671875" style="21" customWidth="1"/>
    <col min="8" max="8" width="10.109375" customWidth="1"/>
  </cols>
  <sheetData>
    <row r="1" spans="1:11" ht="21" customHeight="1">
      <c r="A1" s="6" t="s">
        <v>1</v>
      </c>
      <c r="B1" s="4"/>
      <c r="C1" s="4"/>
      <c r="D1" s="4"/>
      <c r="E1" s="4"/>
      <c r="F1" s="4"/>
      <c r="G1" s="16"/>
    </row>
    <row r="2" spans="1:11" ht="9.1" customHeight="1">
      <c r="A2" s="4"/>
      <c r="B2" s="4"/>
      <c r="C2" s="4"/>
      <c r="D2" s="4"/>
      <c r="E2" s="4"/>
      <c r="F2" s="4"/>
      <c r="G2" s="17"/>
    </row>
    <row r="3" spans="1:11" s="5" customFormat="1" ht="12.7" customHeight="1">
      <c r="A3" s="27" t="s">
        <v>2</v>
      </c>
      <c r="B3" s="28">
        <v>2010</v>
      </c>
      <c r="C3" s="28">
        <f>B3+1</f>
        <v>2011</v>
      </c>
      <c r="D3" s="28">
        <f>C3+1</f>
        <v>2012</v>
      </c>
      <c r="E3" s="28">
        <f>D3+1</f>
        <v>2013</v>
      </c>
      <c r="F3" s="28">
        <f>E3+1</f>
        <v>2014</v>
      </c>
      <c r="G3" s="27" t="s">
        <v>12</v>
      </c>
    </row>
    <row r="4" spans="1:11" s="5" customFormat="1">
      <c r="A4" s="27"/>
      <c r="B4" s="28"/>
      <c r="C4" s="28"/>
      <c r="D4" s="28"/>
      <c r="E4" s="28"/>
      <c r="F4" s="28"/>
      <c r="G4" s="27"/>
    </row>
    <row r="5" spans="1:11" ht="18" customHeight="1">
      <c r="A5" s="7" t="s">
        <v>3</v>
      </c>
      <c r="B5" s="8">
        <v>43184.5</v>
      </c>
      <c r="C5" s="8">
        <v>45708.65</v>
      </c>
      <c r="D5" s="8">
        <v>47893.488000000005</v>
      </c>
      <c r="E5" s="8">
        <v>49969.048000000003</v>
      </c>
      <c r="F5" s="8">
        <v>52449.838000000003</v>
      </c>
      <c r="G5" s="18">
        <f t="shared" ref="G5:G11" si="0">(F5-E5)/E5*100</f>
        <v>4.9646533189905897</v>
      </c>
      <c r="H5" s="23">
        <f t="shared" ref="H5:H10" si="1">F5/$F$11</f>
        <v>0.41746267108102902</v>
      </c>
    </row>
    <row r="6" spans="1:11" ht="18" customHeight="1">
      <c r="A6" s="10" t="s">
        <v>4</v>
      </c>
      <c r="B6" s="11">
        <v>10060.48</v>
      </c>
      <c r="C6" s="11">
        <v>10061.91</v>
      </c>
      <c r="D6" s="11">
        <v>10223.91</v>
      </c>
      <c r="E6" s="11">
        <v>10272.31</v>
      </c>
      <c r="F6" s="11">
        <v>10303.16</v>
      </c>
      <c r="G6" s="19">
        <f t="shared" si="0"/>
        <v>0.30032193343075086</v>
      </c>
      <c r="H6" s="23">
        <f t="shared" si="1"/>
        <v>8.2005681202966058E-2</v>
      </c>
    </row>
    <row r="7" spans="1:11" ht="18" customHeight="1">
      <c r="A7" s="7" t="s">
        <v>5</v>
      </c>
      <c r="B7" s="8">
        <v>6670.5</v>
      </c>
      <c r="C7" s="8">
        <v>6680.7</v>
      </c>
      <c r="D7" s="8">
        <v>6728.2</v>
      </c>
      <c r="E7" s="8">
        <v>6728.2</v>
      </c>
      <c r="F7" s="8">
        <v>6728.2</v>
      </c>
      <c r="G7" s="18">
        <f t="shared" si="0"/>
        <v>0</v>
      </c>
      <c r="H7" s="23">
        <f t="shared" si="1"/>
        <v>5.3551592353200006E-2</v>
      </c>
    </row>
    <row r="8" spans="1:11" ht="18" customHeight="1">
      <c r="A8" s="10" t="s">
        <v>6</v>
      </c>
      <c r="B8" s="11">
        <v>34356.199999999997</v>
      </c>
      <c r="C8" s="11">
        <v>35003.42</v>
      </c>
      <c r="D8" s="11">
        <v>35726.18</v>
      </c>
      <c r="E8" s="11">
        <v>39123.129999999997</v>
      </c>
      <c r="F8" s="11">
        <v>40659.39</v>
      </c>
      <c r="G8" s="19">
        <f t="shared" si="0"/>
        <v>3.9267308111595423</v>
      </c>
      <c r="H8" s="23">
        <f t="shared" si="1"/>
        <v>0.32361925605805075</v>
      </c>
    </row>
    <row r="9" spans="1:11" ht="18" customHeight="1">
      <c r="A9" s="9" t="s">
        <v>9</v>
      </c>
      <c r="B9" s="8">
        <v>3224</v>
      </c>
      <c r="C9" s="8">
        <v>3224</v>
      </c>
      <c r="D9" s="8">
        <v>3224</v>
      </c>
      <c r="E9" s="8">
        <v>7992</v>
      </c>
      <c r="F9" s="8">
        <v>12816</v>
      </c>
      <c r="G9" s="18">
        <f t="shared" si="0"/>
        <v>60.360360360360367</v>
      </c>
      <c r="H9" s="23">
        <f t="shared" si="1"/>
        <v>0.10200606515837986</v>
      </c>
    </row>
    <row r="10" spans="1:11" ht="18" customHeight="1">
      <c r="A10" s="10" t="s">
        <v>7</v>
      </c>
      <c r="B10" s="11">
        <v>2683</v>
      </c>
      <c r="C10" s="11">
        <v>2683</v>
      </c>
      <c r="D10" s="11">
        <v>2683</v>
      </c>
      <c r="E10" s="11">
        <v>2683</v>
      </c>
      <c r="F10" s="11">
        <v>2683</v>
      </c>
      <c r="G10" s="19">
        <f t="shared" si="0"/>
        <v>0</v>
      </c>
      <c r="H10" s="23">
        <f t="shared" si="1"/>
        <v>2.1354734146374309E-2</v>
      </c>
    </row>
    <row r="11" spans="1:11" ht="18" customHeight="1">
      <c r="A11" s="12" t="s">
        <v>0</v>
      </c>
      <c r="B11" s="13">
        <f>SUM(B5:B10)</f>
        <v>100178.68</v>
      </c>
      <c r="C11" s="13">
        <f>SUM(C5:C10)</f>
        <v>103361.68</v>
      </c>
      <c r="D11" s="13">
        <f>SUM(D5:D10)</f>
        <v>106478.77799999999</v>
      </c>
      <c r="E11" s="13">
        <f>SUM(E5:E10)</f>
        <v>116767.68799999999</v>
      </c>
      <c r="F11" s="13">
        <f>SUM(F5:F10)</f>
        <v>125639.588</v>
      </c>
      <c r="G11" s="20">
        <f t="shared" si="0"/>
        <v>7.5979067085750724</v>
      </c>
      <c r="H11" s="3"/>
    </row>
    <row r="12" spans="1:11" ht="18" customHeight="1">
      <c r="C12" s="14"/>
      <c r="D12" s="14"/>
      <c r="E12" s="14"/>
      <c r="F12" s="22">
        <f>F11-E11</f>
        <v>8871.9000000000087</v>
      </c>
      <c r="J12" s="1"/>
      <c r="K12" s="2"/>
    </row>
    <row r="13" spans="1:11" ht="52.45" customHeight="1">
      <c r="A13" s="25" t="s">
        <v>11</v>
      </c>
      <c r="B13" s="26"/>
      <c r="C13" s="26"/>
      <c r="D13" s="26"/>
      <c r="E13" s="26"/>
      <c r="F13" s="26"/>
      <c r="G13" s="26"/>
      <c r="H13" s="1"/>
    </row>
    <row r="15" spans="1:11" s="15" customFormat="1" ht="32.25" customHeight="1">
      <c r="A15" s="29" t="s">
        <v>10</v>
      </c>
      <c r="B15" s="30"/>
      <c r="C15" s="30"/>
      <c r="D15" s="30"/>
      <c r="E15" s="30"/>
      <c r="F15" s="30"/>
      <c r="G15" s="30"/>
    </row>
    <row r="17" spans="1:2" ht="18" customHeight="1">
      <c r="A17" s="24" t="s">
        <v>8</v>
      </c>
      <c r="B17" s="24"/>
    </row>
  </sheetData>
  <mergeCells count="10">
    <mergeCell ref="A17:B17"/>
    <mergeCell ref="A13:G13"/>
    <mergeCell ref="A3:A4"/>
    <mergeCell ref="B3:B4"/>
    <mergeCell ref="C3:C4"/>
    <mergeCell ref="D3:D4"/>
    <mergeCell ref="E3:E4"/>
    <mergeCell ref="G3:G4"/>
    <mergeCell ref="F3:F4"/>
    <mergeCell ref="A15:G1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ACB86-E176-4453-A61F-FA4E70366AB0}"/>
</file>

<file path=customXml/itemProps2.xml><?xml version="1.0" encoding="utf-8"?>
<ds:datastoreItem xmlns:ds="http://schemas.openxmlformats.org/officeDocument/2006/customXml" ds:itemID="{0BFE1CA4-B6D8-405B-8CB1-42B647C1233F}"/>
</file>

<file path=customXml/itemProps3.xml><?xml version="1.0" encoding="utf-8"?>
<ds:datastoreItem xmlns:ds="http://schemas.openxmlformats.org/officeDocument/2006/customXml" ds:itemID="{AFDC9C75-1612-4B56-B2E0-60EC3CB1A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7ef</vt:lpstr>
      <vt:lpstr>7ef-Gráfico</vt:lpstr>
      <vt:lpstr>'7ef'!Area_de_impressao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