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6c" sheetId="6" r:id="rId1"/>
  </sheets>
  <definedNames>
    <definedName name="_xlnm.Print_Area" localSheetId="0">'6c'!$A$1:$G$16</definedName>
  </definedNames>
  <calcPr calcId="125725"/>
</workbook>
</file>

<file path=xl/calcChain.xml><?xml version="1.0" encoding="utf-8"?>
<calcChain xmlns="http://schemas.openxmlformats.org/spreadsheetml/2006/main">
  <c r="G14" i="6"/>
  <c r="G13"/>
  <c r="G12"/>
  <c r="G11"/>
  <c r="G10"/>
  <c r="G9"/>
  <c r="G8"/>
  <c r="G7"/>
  <c r="G6"/>
  <c r="G5"/>
  <c r="B15"/>
  <c r="C15"/>
  <c r="D15"/>
  <c r="E15"/>
  <c r="F15"/>
  <c r="G15" s="1"/>
  <c r="C3"/>
  <c r="D3" s="1"/>
  <c r="E3" s="1"/>
  <c r="F3" s="1"/>
</calcChain>
</file>

<file path=xl/sharedStrings.xml><?xml version="1.0" encoding="utf-8"?>
<sst xmlns="http://schemas.openxmlformats.org/spreadsheetml/2006/main" count="15" uniqueCount="15">
  <si>
    <t>Origem</t>
  </si>
  <si>
    <t>Var %</t>
  </si>
  <si>
    <t>Hidrelétrica</t>
  </si>
  <si>
    <t>Itaipu</t>
  </si>
  <si>
    <t>Óleo Diesel</t>
  </si>
  <si>
    <t>Óleo Comb.</t>
  </si>
  <si>
    <t>Gás Natural</t>
  </si>
  <si>
    <t>Carvão</t>
  </si>
  <si>
    <t>Nuclear</t>
  </si>
  <si>
    <t>Total Geral</t>
  </si>
  <si>
    <t>Produção por Origem em GWh</t>
  </si>
  <si>
    <t>Eólicas</t>
  </si>
  <si>
    <t>Biomassa</t>
  </si>
  <si>
    <t>Outros</t>
  </si>
  <si>
    <t>14/13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</si>
</sst>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3" fillId="0" borderId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0" applyNumberFormat="1"/>
    <xf numFmtId="4" fontId="0" fillId="0" borderId="0" xfId="0" applyNumberFormat="1"/>
    <xf numFmtId="0" fontId="5" fillId="0" borderId="0" xfId="0" applyFont="1"/>
    <xf numFmtId="164" fontId="0" fillId="0" borderId="0" xfId="0" applyNumberFormat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0" fontId="11" fillId="3" borderId="0" xfId="0" quotePrefix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164" fontId="2" fillId="4" borderId="0" xfId="10" applyFont="1" applyFill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0" fontId="11" fillId="5" borderId="0" xfId="0" quotePrefix="1" applyFont="1" applyFill="1" applyBorder="1" applyAlignment="1">
      <alignment horizontal="left" vertical="center"/>
    </xf>
    <xf numFmtId="164" fontId="11" fillId="5" borderId="0" xfId="10" applyFont="1" applyFill="1" applyBorder="1" applyAlignment="1">
      <alignment vertical="center"/>
    </xf>
    <xf numFmtId="165" fontId="11" fillId="5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10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1" fillId="3" borderId="0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A17" sqref="A17"/>
    </sheetView>
  </sheetViews>
  <sheetFormatPr defaultRowHeight="12.55"/>
  <cols>
    <col min="1" max="1" width="19" style="1" customWidth="1"/>
    <col min="2" max="6" width="11.6640625" customWidth="1"/>
    <col min="7" max="7" width="7.6640625" customWidth="1"/>
    <col min="9" max="9" width="11.33203125" bestFit="1" customWidth="1"/>
  </cols>
  <sheetData>
    <row r="1" spans="1:9" ht="17.55">
      <c r="A1" s="8" t="s">
        <v>10</v>
      </c>
      <c r="B1" s="7"/>
      <c r="C1" s="9"/>
      <c r="D1" s="12"/>
      <c r="E1" s="9"/>
      <c r="F1" s="9"/>
      <c r="G1" s="13"/>
    </row>
    <row r="2" spans="1:9" ht="12.05" customHeight="1">
      <c r="A2" s="8"/>
      <c r="B2" s="7"/>
      <c r="C2" s="9"/>
      <c r="D2" s="12"/>
      <c r="E2" s="9"/>
      <c r="F2" s="9"/>
      <c r="G2" s="15"/>
    </row>
    <row r="3" spans="1:9" ht="15.05" customHeight="1">
      <c r="A3" s="28" t="s">
        <v>0</v>
      </c>
      <c r="B3" s="28">
        <v>2010</v>
      </c>
      <c r="C3" s="28">
        <f>B3+1</f>
        <v>2011</v>
      </c>
      <c r="D3" s="28">
        <f>C3+1</f>
        <v>2012</v>
      </c>
      <c r="E3" s="28">
        <f>D3+1</f>
        <v>2013</v>
      </c>
      <c r="F3" s="28">
        <f>E3+1</f>
        <v>2014</v>
      </c>
      <c r="G3" s="14" t="s">
        <v>1</v>
      </c>
    </row>
    <row r="4" spans="1:9" s="2" customFormat="1" ht="15.05" customHeight="1">
      <c r="A4" s="28"/>
      <c r="B4" s="28"/>
      <c r="C4" s="28"/>
      <c r="D4" s="28"/>
      <c r="E4" s="28"/>
      <c r="F4" s="28"/>
      <c r="G4" s="17" t="s">
        <v>14</v>
      </c>
    </row>
    <row r="5" spans="1:9" ht="21" customHeight="1">
      <c r="A5" s="19" t="s">
        <v>2</v>
      </c>
      <c r="B5" s="20">
        <v>344305.63</v>
      </c>
      <c r="C5" s="20">
        <v>366208.5</v>
      </c>
      <c r="D5" s="20">
        <v>351899.1</v>
      </c>
      <c r="E5" s="20">
        <v>326378.41201999999</v>
      </c>
      <c r="F5" s="20">
        <v>315718.79091237788</v>
      </c>
      <c r="G5" s="21">
        <f t="shared" ref="G5:G15" si="0">(F5-E5)/(E5)*100</f>
        <v>-3.2660313044751565</v>
      </c>
      <c r="H5" s="4"/>
      <c r="I5" s="3"/>
    </row>
    <row r="6" spans="1:9" ht="21" customHeight="1">
      <c r="A6" s="25" t="s">
        <v>3</v>
      </c>
      <c r="B6" s="26">
        <v>78479.429999999993</v>
      </c>
      <c r="C6" s="26">
        <v>84028</v>
      </c>
      <c r="D6" s="26">
        <v>89205</v>
      </c>
      <c r="E6" s="26">
        <v>88792</v>
      </c>
      <c r="F6" s="26">
        <v>76760.590829088178</v>
      </c>
      <c r="G6" s="18">
        <f t="shared" si="0"/>
        <v>-13.550104931651299</v>
      </c>
      <c r="H6" s="4"/>
      <c r="I6" s="6"/>
    </row>
    <row r="7" spans="1:9" ht="21" customHeight="1">
      <c r="A7" s="19" t="s">
        <v>4</v>
      </c>
      <c r="B7" s="20">
        <v>1127.3274795435859</v>
      </c>
      <c r="C7" s="20">
        <v>1194.4499999999998</v>
      </c>
      <c r="D7" s="20">
        <v>3289.5625599999998</v>
      </c>
      <c r="E7" s="20">
        <v>3439.59</v>
      </c>
      <c r="F7" s="20">
        <v>8586.0303772250118</v>
      </c>
      <c r="G7" s="21">
        <f t="shared" si="0"/>
        <v>149.62365797158995</v>
      </c>
      <c r="H7" s="4"/>
      <c r="I7" s="6"/>
    </row>
    <row r="8" spans="1:9" ht="21" customHeight="1">
      <c r="A8" s="25" t="s">
        <v>5</v>
      </c>
      <c r="B8" s="26">
        <v>2088.16</v>
      </c>
      <c r="C8" s="26">
        <v>2076.1</v>
      </c>
      <c r="D8" s="26">
        <v>2998.54</v>
      </c>
      <c r="E8" s="26">
        <v>10349.67</v>
      </c>
      <c r="F8" s="26">
        <v>17827.999994478603</v>
      </c>
      <c r="G8" s="18">
        <f t="shared" si="0"/>
        <v>72.256699918727875</v>
      </c>
      <c r="H8" s="4"/>
      <c r="I8" s="6"/>
    </row>
    <row r="9" spans="1:9" ht="21" customHeight="1">
      <c r="A9" s="19" t="s">
        <v>6</v>
      </c>
      <c r="B9" s="20">
        <v>25284.430000000004</v>
      </c>
      <c r="C9" s="20">
        <v>13101.67</v>
      </c>
      <c r="D9" s="20">
        <v>33707.346989999998</v>
      </c>
      <c r="E9" s="20">
        <v>58076.92</v>
      </c>
      <c r="F9" s="20">
        <v>70719.292334685801</v>
      </c>
      <c r="G9" s="21">
        <f t="shared" si="0"/>
        <v>21.768324378575521</v>
      </c>
    </row>
    <row r="10" spans="1:9" ht="21" customHeight="1">
      <c r="A10" s="25" t="s">
        <v>7</v>
      </c>
      <c r="B10" s="26">
        <v>6123.65</v>
      </c>
      <c r="C10" s="26">
        <v>5676.91</v>
      </c>
      <c r="D10" s="26">
        <v>7691.29</v>
      </c>
      <c r="E10" s="26">
        <v>14047.95</v>
      </c>
      <c r="F10" s="26">
        <v>17383.012580875293</v>
      </c>
      <c r="G10" s="18">
        <f t="shared" si="0"/>
        <v>23.740564145482381</v>
      </c>
    </row>
    <row r="11" spans="1:9" ht="21" customHeight="1">
      <c r="A11" s="19" t="s">
        <v>11</v>
      </c>
      <c r="B11" s="20">
        <v>1445.4</v>
      </c>
      <c r="C11" s="20">
        <v>1904.26</v>
      </c>
      <c r="D11" s="20">
        <v>3197</v>
      </c>
      <c r="E11" s="20">
        <v>3696.15</v>
      </c>
      <c r="F11" s="20">
        <v>9683.001773852995</v>
      </c>
      <c r="G11" s="21">
        <f t="shared" si="0"/>
        <v>161.97534661344901</v>
      </c>
    </row>
    <row r="12" spans="1:9" ht="21" customHeight="1">
      <c r="A12" s="25" t="s">
        <v>12</v>
      </c>
      <c r="B12" s="26">
        <v>461.18639999999988</v>
      </c>
      <c r="C12" s="26">
        <v>313.43</v>
      </c>
      <c r="D12" s="26">
        <v>696.96</v>
      </c>
      <c r="E12" s="26">
        <v>3837.19</v>
      </c>
      <c r="F12" s="26">
        <v>3840.9550750479907</v>
      </c>
      <c r="G12" s="18">
        <f t="shared" si="0"/>
        <v>9.8120631190810187E-2</v>
      </c>
    </row>
    <row r="13" spans="1:9" ht="21" customHeight="1">
      <c r="A13" s="19" t="s">
        <v>8</v>
      </c>
      <c r="B13" s="20">
        <v>14523.16</v>
      </c>
      <c r="C13" s="20">
        <v>15658.93</v>
      </c>
      <c r="D13" s="20">
        <v>16038.499609999999</v>
      </c>
      <c r="E13" s="20">
        <v>14640.42</v>
      </c>
      <c r="F13" s="20">
        <v>15378.421060861352</v>
      </c>
      <c r="G13" s="21">
        <f t="shared" si="0"/>
        <v>5.0408462384368216</v>
      </c>
      <c r="I13" s="3"/>
    </row>
    <row r="14" spans="1:9" ht="21" customHeight="1">
      <c r="A14" s="25" t="s">
        <v>13</v>
      </c>
      <c r="B14" s="26">
        <v>2514.23</v>
      </c>
      <c r="C14" s="26">
        <v>3628.92</v>
      </c>
      <c r="D14" s="26">
        <v>4461.2299999999996</v>
      </c>
      <c r="E14" s="26">
        <v>2789.17</v>
      </c>
      <c r="F14" s="26">
        <v>5174.4181725031294</v>
      </c>
      <c r="G14" s="18">
        <f t="shared" si="0"/>
        <v>85.518206939811108</v>
      </c>
    </row>
    <row r="15" spans="1:9" ht="21" customHeight="1">
      <c r="A15" s="22" t="s">
        <v>9</v>
      </c>
      <c r="B15" s="23">
        <f>SUM(B5:B14)</f>
        <v>476352.60387954355</v>
      </c>
      <c r="C15" s="23">
        <f>SUM(C5:C14)</f>
        <v>493791.16999999993</v>
      </c>
      <c r="D15" s="23">
        <f>SUM(D5:D14)</f>
        <v>513184.52915999992</v>
      </c>
      <c r="E15" s="23">
        <f>SUM(E5:E14)</f>
        <v>526047.47201999999</v>
      </c>
      <c r="F15" s="23">
        <f>SUM(F5:F14)</f>
        <v>541072.51311099622</v>
      </c>
      <c r="G15" s="24">
        <f t="shared" si="0"/>
        <v>2.8562139141740794</v>
      </c>
      <c r="I15" s="3"/>
    </row>
    <row r="16" spans="1:9" s="5" customFormat="1" ht="18" customHeight="1">
      <c r="A16" s="10"/>
      <c r="B16" s="11"/>
      <c r="C16" s="11"/>
      <c r="D16" s="11"/>
      <c r="E16" s="11"/>
      <c r="F16" s="27"/>
      <c r="G16" s="16"/>
    </row>
    <row r="17" spans="4:11">
      <c r="D17" s="3"/>
      <c r="E17" s="3"/>
      <c r="F17" s="3"/>
    </row>
    <row r="18" spans="4:11">
      <c r="E18" s="3"/>
      <c r="F18" s="3"/>
    </row>
    <row r="19" spans="4:11">
      <c r="E19" s="4"/>
      <c r="F19" s="4"/>
      <c r="K19" s="3"/>
    </row>
  </sheetData>
  <mergeCells count="6">
    <mergeCell ref="F3:F4"/>
    <mergeCell ref="D3:D4"/>
    <mergeCell ref="E3:E4"/>
    <mergeCell ref="A3:A4"/>
    <mergeCell ref="B3:B4"/>
    <mergeCell ref="C3:C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A6B7B7-C132-4747-8089-222C3BD51EED}"/>
</file>

<file path=customXml/itemProps2.xml><?xml version="1.0" encoding="utf-8"?>
<ds:datastoreItem xmlns:ds="http://schemas.openxmlformats.org/officeDocument/2006/customXml" ds:itemID="{B07E670E-6C2B-4451-B744-32D2D2AC1CD0}"/>
</file>

<file path=customXml/itemProps3.xml><?xml version="1.0" encoding="utf-8"?>
<ds:datastoreItem xmlns:ds="http://schemas.openxmlformats.org/officeDocument/2006/customXml" ds:itemID="{D5845727-C50D-420A-948B-8047B6013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6c</vt:lpstr>
      <vt:lpstr>'6c'!Area_de_impressao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